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Temporary Folder\"/>
    </mc:Choice>
  </mc:AlternateContent>
  <xr:revisionPtr revIDLastSave="0" documentId="8_{648A3BC5-9A1F-48E3-9E47-933CA882096F}" xr6:coauthVersionLast="47" xr6:coauthVersionMax="47" xr10:uidLastSave="{00000000-0000-0000-0000-000000000000}"/>
  <bookViews>
    <workbookView xWindow="30612" yWindow="-36" windowWidth="30936" windowHeight="16896" xr2:uid="{2AC7B3AA-DE5E-43B2-983B-23AA3C924728}"/>
  </bookViews>
  <sheets>
    <sheet name="WeirFoulds LLP" sheetId="1" r:id="rId1"/>
  </sheets>
  <externalReferences>
    <externalReference r:id="rId2"/>
  </externalReferences>
  <definedNames>
    <definedName name="_xlnm.Print_Area" localSheetId="0">'WeirFoulds LLP'!$A$1:$V$419</definedName>
    <definedName name="_xlnm.Print_Titles" localSheetId="0">'WeirFoulds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19" i="1" l="1"/>
  <c r="U419" i="1"/>
  <c r="T419" i="1"/>
  <c r="S419" i="1"/>
  <c r="R419" i="1"/>
  <c r="Q419" i="1"/>
  <c r="P419" i="1"/>
  <c r="O419" i="1"/>
  <c r="N419" i="1"/>
  <c r="M419" i="1"/>
  <c r="L419" i="1"/>
  <c r="K419" i="1"/>
  <c r="J419" i="1"/>
  <c r="I419" i="1"/>
  <c r="H419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<sst xmlns="http://schemas.openxmlformats.org/spreadsheetml/2006/main" count="1261" uniqueCount="1042">
  <si>
    <t>CANADIAN LAWYERS LIABILITY ASSURANCE SOCIETY (CLLAS)</t>
  </si>
  <si>
    <t>Open and Closed Claims Report</t>
  </si>
  <si>
    <t>WeirFoulds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</si>
  <si>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</si>
  <si>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</si>
  <si>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</si>
  <si>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</si>
  <si>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</si>
  <si>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</si>
  <si>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</si>
  <si>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</si>
  <si>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</si>
  <si>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</si>
  <si>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</si>
  <si>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</si>
  <si>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</si>
  <si>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</si>
  <si>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</si>
  <si>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</si>
  <si>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</si>
  <si>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</si>
  <si>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</si>
  <si>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</si>
  <si>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</si>
  <si>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</si>
  <si>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</si>
  <si>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</si>
  <si>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CLLAS1988-008</t>
  </si>
  <si>
    <t>JAN MATEJCEK</t>
  </si>
  <si>
    <t>JOSEPH TOTHFALUSE</t>
  </si>
  <si>
    <t>CLLAS1988-009</t>
  </si>
  <si>
    <t>RICHARD R. WOZENILEK</t>
  </si>
  <si>
    <t>KATHY IMPIE</t>
  </si>
  <si>
    <t>CLLAS1988-015</t>
  </si>
  <si>
    <t>PAUL M. PERELL</t>
  </si>
  <si>
    <t>KEHOE GROUP</t>
  </si>
  <si>
    <t>CLLAS1988-048</t>
  </si>
  <si>
    <t>JOHN D MCKELLAR</t>
  </si>
  <si>
    <t>BARTOR HOLDINGS</t>
  </si>
  <si>
    <t>CLLAS1989-004</t>
  </si>
  <si>
    <t>LES A. VANDOR</t>
  </si>
  <si>
    <t>J &amp; L SARTO</t>
  </si>
  <si>
    <t>CLLAS1989-016</t>
  </si>
  <si>
    <t>G.R. Baker</t>
  </si>
  <si>
    <t>SPIRA/GOLDEN SEVILLE</t>
  </si>
  <si>
    <t>CLLAS1989-024</t>
  </si>
  <si>
    <t>LYNDA C. TANAKA</t>
  </si>
  <si>
    <t>RADOM TRUST</t>
  </si>
  <si>
    <t>CLLAS1989-031</t>
  </si>
  <si>
    <t>W.A.D. MILLAR</t>
  </si>
  <si>
    <t>MARY LIPTON</t>
  </si>
  <si>
    <t>CLLAS1989-044</t>
  </si>
  <si>
    <t>VULCAN PACKAGING</t>
  </si>
  <si>
    <t>CLLAS1989-056</t>
  </si>
  <si>
    <t>LOUISE POULIN</t>
  </si>
  <si>
    <t>N Y WOMEN'S SHELTER</t>
  </si>
  <si>
    <t>CLLAS1989-082</t>
  </si>
  <si>
    <t>ROBERT B. WARREN</t>
  </si>
  <si>
    <t>TRENTWAY - WAGER INC.</t>
  </si>
  <si>
    <t>CLLAS1989-083</t>
  </si>
  <si>
    <t>ELIZABETH MITCHELL</t>
  </si>
  <si>
    <t>WAYNE R. MACINNES</t>
  </si>
  <si>
    <t>CLLAS1989-084</t>
  </si>
  <si>
    <t>MILES O'REILLY</t>
  </si>
  <si>
    <t>ALDO LORENZETTI</t>
  </si>
  <si>
    <t>CLLAS1989-085</t>
  </si>
  <si>
    <t>CHERYL L. MILNE</t>
  </si>
  <si>
    <t>THEMER DEV.</t>
  </si>
  <si>
    <t>CLLAS1989-086</t>
  </si>
  <si>
    <t>STEVEN K. D'ARCY</t>
  </si>
  <si>
    <t>BRUCE STRONGMAN</t>
  </si>
  <si>
    <t>CLLAS1990-005</t>
  </si>
  <si>
    <t>LISA A. BORSOOK</t>
  </si>
  <si>
    <t>JEFFREY LIPSON</t>
  </si>
  <si>
    <t>CLLAS1990-019</t>
  </si>
  <si>
    <t>Les J. O'Connor</t>
  </si>
  <si>
    <t>STEVENSON EQUIPMENT LTD</t>
  </si>
  <si>
    <t>CLLAS1990-021</t>
  </si>
  <si>
    <t>RONALD K. WEBB</t>
  </si>
  <si>
    <t>567164 ONTARIO LTD</t>
  </si>
  <si>
    <t>CLLAS1990-022</t>
  </si>
  <si>
    <t>J. WILKINSON</t>
  </si>
  <si>
    <t>ERESCO CONTRACTING LTD</t>
  </si>
  <si>
    <t>CLLAS1990-023</t>
  </si>
  <si>
    <t>A. CLUTE</t>
  </si>
  <si>
    <t>B. &amp; E. SULLIVAN</t>
  </si>
  <si>
    <t>CLLAS1990-024</t>
  </si>
  <si>
    <t>GORDON R. BAKER</t>
  </si>
  <si>
    <t>COASTER HOLDING&amp;FINANCE</t>
  </si>
  <si>
    <t>CLLAS1990-035</t>
  </si>
  <si>
    <t>John P. Hamilton</t>
  </si>
  <si>
    <t>BUGLE CONSTRUCTION COMPANY LIMITED</t>
  </si>
  <si>
    <t>CLLAS1990-054</t>
  </si>
  <si>
    <t>T.L.C.PROPERTIES INCORPORATED</t>
  </si>
  <si>
    <t>CLLAS1990-056</t>
  </si>
  <si>
    <t>PETER M. DAIGLE</t>
  </si>
  <si>
    <t>STEPHEN SURA (CANADA) LIMITED</t>
  </si>
  <si>
    <t>CLLAS1990-057</t>
  </si>
  <si>
    <t>R.S. Sleightholm</t>
  </si>
  <si>
    <t>HARRY De GORTER</t>
  </si>
  <si>
    <t>CLLAS1990-058</t>
  </si>
  <si>
    <t>MR.RAYMOND</t>
  </si>
  <si>
    <t>CLLAS1990-062</t>
  </si>
  <si>
    <t>ANGELA K. SHAFFER</t>
  </si>
  <si>
    <t>ROYAL TRUST CORPORATION OF CANADA</t>
  </si>
  <si>
    <t>CLLAS1990-073</t>
  </si>
  <si>
    <t>TIMOTHY I.G. HYDE</t>
  </si>
  <si>
    <t>THE WOODMAN GROUP INC. (CORTESE ASSOCIATES)</t>
  </si>
  <si>
    <t>CLLAS1990-074</t>
  </si>
  <si>
    <t>THE WOODMAN GROUP INC. (CORTESE COVENANT)</t>
  </si>
  <si>
    <t>CLLAS1990-075</t>
  </si>
  <si>
    <t>J.GREGORY RICHARDS</t>
  </si>
  <si>
    <t>CASIMIRO ANGELO MAIOCCO</t>
  </si>
  <si>
    <t>CLLAS1990-092</t>
  </si>
  <si>
    <t>MALCOLM S. ARCHIBALD</t>
  </si>
  <si>
    <t>CHRISTIAN BROWN</t>
  </si>
  <si>
    <t>CLLAS1991-003</t>
  </si>
  <si>
    <t>SEATECH/GOLIATH INVESTORS</t>
  </si>
  <si>
    <t>CLLAS1991-014</t>
  </si>
  <si>
    <t>ROWNTREE BEACH ASSOCIATION</t>
  </si>
  <si>
    <t>CLLAS1991-024</t>
  </si>
  <si>
    <t>N.W.C. ROSS</t>
  </si>
  <si>
    <t>KENNETH HAGGERTY</t>
  </si>
  <si>
    <t>CLLAS1991-026</t>
  </si>
  <si>
    <t>ALAN G. BELAICHE</t>
  </si>
  <si>
    <t>ISSIE WEINBERG</t>
  </si>
  <si>
    <t>CLLAS1991-027</t>
  </si>
  <si>
    <t>GLENN ACKERLEY</t>
  </si>
  <si>
    <t>TODDGLEN CONSTRUCTION LIMITED</t>
  </si>
  <si>
    <t>CLLAS1991-044</t>
  </si>
  <si>
    <t>DOUGLAS McLEOD</t>
  </si>
  <si>
    <t>CLLAS1991-056</t>
  </si>
  <si>
    <t>CLLAS1991-080</t>
  </si>
  <si>
    <t>Gordon Baker</t>
  </si>
  <si>
    <t>HAROLD AND INGRID THEMER ET AL</t>
  </si>
  <si>
    <t>CLLAS1991-082</t>
  </si>
  <si>
    <t>RENO REALTY HOLDINGS LIMITED</t>
  </si>
  <si>
    <t>CLLAS1991-087</t>
  </si>
  <si>
    <t>Kenneth Prehogan</t>
  </si>
  <si>
    <t>ASPECTX INDUSTRIES INC.</t>
  </si>
  <si>
    <t>CLLAS1991-088</t>
  </si>
  <si>
    <t>TOM WILSON</t>
  </si>
  <si>
    <t>RESTIC INVESTMENTS LIMITED(F.H.S. INVESTMENTS LTD)</t>
  </si>
  <si>
    <t>CLLAS1991-114</t>
  </si>
  <si>
    <t>E.G.M. CAPE AND COMPANY</t>
  </si>
  <si>
    <t>CLLAS1991-129</t>
  </si>
  <si>
    <t>MALCOLM ARCHIBALD</t>
  </si>
  <si>
    <t>BEVERLEY GORDON - GORDON ESTATE</t>
  </si>
  <si>
    <t>CLLAS1991-130</t>
  </si>
  <si>
    <t>Bryan Finlay</t>
  </si>
  <si>
    <t>R.K. HESS - ESTATE OF PHYLLIS HESS</t>
  </si>
  <si>
    <t>CLLAS1991-131</t>
  </si>
  <si>
    <t>Lynda Tanaka</t>
  </si>
  <si>
    <t>CITY OF MISSISSAUGA/ INSURED ALSO CYDNEY ISRAEL</t>
  </si>
  <si>
    <t>CLLAS1992-001</t>
  </si>
  <si>
    <t>Albert G. Formosa</t>
  </si>
  <si>
    <t>RONALD AND LESLIE OWTTRIM</t>
  </si>
  <si>
    <t>CLLAS1992-011</t>
  </si>
  <si>
    <t>PENSIONFUND REALTY LIMITED</t>
  </si>
  <si>
    <t>CLLAS1992-040</t>
  </si>
  <si>
    <t>WAYNE ROSENMAN</t>
  </si>
  <si>
    <t>ERIC JOHNSON/PROVENDER CORP.</t>
  </si>
  <si>
    <t>CLLAS1992-058</t>
  </si>
  <si>
    <t>T.B.A. T.B.A.</t>
  </si>
  <si>
    <t>TRITEN CORPORATION</t>
  </si>
  <si>
    <t>CLLAS1992-063</t>
  </si>
  <si>
    <t>DAVID S. BROWN</t>
  </si>
  <si>
    <t>TRENTWAY WAGAR</t>
  </si>
  <si>
    <t>CLLAS1992-064</t>
  </si>
  <si>
    <t>EL GATO INCORPORATED (Mardie MacDonald)</t>
  </si>
  <si>
    <t>CLLAS1992-065</t>
  </si>
  <si>
    <t>Tom Tithecott</t>
  </si>
  <si>
    <t>UNIROYAL GOODRICH CANADA INC./PROVINCIAL TIRE LTD.</t>
  </si>
  <si>
    <t>CLLAS1992-072</t>
  </si>
  <si>
    <t>G.H. RUST-D'EYE</t>
  </si>
  <si>
    <t>CHILDREN'S AID SOCIETY OF THE REGION OF PEEL</t>
  </si>
  <si>
    <t>CLLAS1992-075</t>
  </si>
  <si>
    <t>WENDY KADY</t>
  </si>
  <si>
    <t>BOYD NEIL</t>
  </si>
  <si>
    <t>CLLAS1992-076</t>
  </si>
  <si>
    <t>Jill Dougherty</t>
  </si>
  <si>
    <t>IVO ANZVLOVIC</t>
  </si>
  <si>
    <t>CLLAS1992-096</t>
  </si>
  <si>
    <t>GARY FREEDMAN</t>
  </si>
  <si>
    <t>BILL GROBANOPOULOUS</t>
  </si>
  <si>
    <t>CLLAS1992-097</t>
  </si>
  <si>
    <t>GARY M. CAPLAN</t>
  </si>
  <si>
    <t>THE COMPLAX CORPORATION</t>
  </si>
  <si>
    <t>CLLAS1992-112</t>
  </si>
  <si>
    <t>Euan and Joan Ferguson</t>
  </si>
  <si>
    <t>CLLAS1992-134</t>
  </si>
  <si>
    <t>John Wilkinson</t>
  </si>
  <si>
    <t>ERESCO CONTRACTING LTD. ET AL</t>
  </si>
  <si>
    <t>CLLAS1992-135</t>
  </si>
  <si>
    <t>JOHN M. BUHLMAN</t>
  </si>
  <si>
    <t>FAB-REC STEEL LIMITED</t>
  </si>
  <si>
    <t>CLLAS1992-136a</t>
  </si>
  <si>
    <t>MR. GESTETNER</t>
  </si>
  <si>
    <t>CLLAS1992-136b</t>
  </si>
  <si>
    <t>WH100(LEADING EDGE ELECTRONICS LTD. ET AL) (1988)</t>
  </si>
  <si>
    <t>CLLAS1992-136c</t>
  </si>
  <si>
    <t>AstroWave (1989)</t>
  </si>
  <si>
    <t>CLLAS1992-154</t>
  </si>
  <si>
    <t>JEFFREY G. COWAN</t>
  </si>
  <si>
    <t>ALLIED CHEMICAL</t>
  </si>
  <si>
    <t>CLLAS1992-175</t>
  </si>
  <si>
    <t>DAVID R. WINGFIELD</t>
  </si>
  <si>
    <t>MOHAMED PUNJANI/852152 ONTARIO INC.</t>
  </si>
  <si>
    <t>CLLAS1992-176</t>
  </si>
  <si>
    <t>Mod-Aire Homes Limited</t>
  </si>
  <si>
    <t>CLLAS1992-177</t>
  </si>
  <si>
    <t>Dan Ferguson</t>
  </si>
  <si>
    <t>JAMES C. RATHGEBER</t>
  </si>
  <si>
    <t>CLLAS1993-011</t>
  </si>
  <si>
    <t>GARRY J. (D) SMITH</t>
  </si>
  <si>
    <t>TOMAS DEUTSCH</t>
  </si>
  <si>
    <t>CLLAS1993-015</t>
  </si>
  <si>
    <t>Ken Prehogan</t>
  </si>
  <si>
    <t>REGIONAL MUNICIPALITY OF HALTON ATS</t>
  </si>
  <si>
    <t>CLLAS1993-021</t>
  </si>
  <si>
    <t>RON SLEIGHTHOLM</t>
  </si>
  <si>
    <t>ARTHUR MORRISSEY</t>
  </si>
  <si>
    <t>CLLAS1993-027</t>
  </si>
  <si>
    <t>STEVEN D'ARCY</t>
  </si>
  <si>
    <t>BRUCE STRONGMAN (BSH Dev. &amp; Strongman Invst Ltd.)</t>
  </si>
  <si>
    <t>CLLAS1993-043</t>
  </si>
  <si>
    <t>JEFF G. COWAN</t>
  </si>
  <si>
    <t>HEN-SIEG HOLDINGS LTD./Krieser</t>
  </si>
  <si>
    <t>CLLAS1993-052</t>
  </si>
  <si>
    <t>JOHN CAMPBELL</t>
  </si>
  <si>
    <t>CITY OF KITCHENER</t>
  </si>
  <si>
    <t>CLLAS1993-056</t>
  </si>
  <si>
    <t>Alberta G. Formosa</t>
  </si>
  <si>
    <t>IPCF PROPERTIES INC.</t>
  </si>
  <si>
    <t>CLLAS1993-065</t>
  </si>
  <si>
    <t>BRIAN D. SHELDRICK</t>
  </si>
  <si>
    <t>Alexander Orr</t>
  </si>
  <si>
    <t>CLLAS1993-066</t>
  </si>
  <si>
    <t>PETER DAIGLE</t>
  </si>
  <si>
    <t>Nick Pinto/Plumbing and Heat</t>
  </si>
  <si>
    <t>CLLAS1993-067</t>
  </si>
  <si>
    <t>DEBBIE TARSHIS</t>
  </si>
  <si>
    <t>Royal Trust Corp/O'Reilly</t>
  </si>
  <si>
    <t>CLLAS1993-068</t>
  </si>
  <si>
    <t>Daniel P. Ferguson</t>
  </si>
  <si>
    <t>Fort Villa Motor Inn Ltd.</t>
  </si>
  <si>
    <t>CLLAS1993-071</t>
  </si>
  <si>
    <t>Richard Nelson/Pepper, Weberg</t>
  </si>
  <si>
    <t>CLLAS1993-094</t>
  </si>
  <si>
    <t>R. Wayne Rosenman (retired)</t>
  </si>
  <si>
    <t>P. RICHARDSON DEV. CO. LTD.</t>
  </si>
  <si>
    <t>CLLAS1993-107</t>
  </si>
  <si>
    <t>JOHN HAMILTON</t>
  </si>
  <si>
    <t>Ontario College of Certified Social Workers</t>
  </si>
  <si>
    <t>CLLAS1993-123</t>
  </si>
  <si>
    <t>LYNDA C.E. TANAKA</t>
  </si>
  <si>
    <t>Corp. of the Township of Charlottenburgh</t>
  </si>
  <si>
    <t>CLLAS1993-145</t>
  </si>
  <si>
    <t>Linda Davies Real Estate Ltd.</t>
  </si>
  <si>
    <t>CLLAS1993-146</t>
  </si>
  <si>
    <t>Adelaide Capital Corporation</t>
  </si>
  <si>
    <t>CLLAS1993-147</t>
  </si>
  <si>
    <t>GRAEME H. McPHAIL</t>
  </si>
  <si>
    <t>Reuter-Stokes Canada</t>
  </si>
  <si>
    <t>CLLAS1993-148</t>
  </si>
  <si>
    <t>IAN JAMES LORD</t>
  </si>
  <si>
    <t>Jonathan Vrozos and Ye Olde Brunswick House</t>
  </si>
  <si>
    <t>CLLAS1994-011</t>
  </si>
  <si>
    <t>Astra Wave/Pepper Weber/Sloan</t>
  </si>
  <si>
    <t>CLLAS1994-016</t>
  </si>
  <si>
    <t>MIKE McQUAID</t>
  </si>
  <si>
    <t>Lawgren Group Inc.</t>
  </si>
  <si>
    <t>CLLAS1994-018</t>
  </si>
  <si>
    <t>CLLAS1994-042</t>
  </si>
  <si>
    <t>Nugget Construction Company Ltd.</t>
  </si>
  <si>
    <t>CLLAS1994-049</t>
  </si>
  <si>
    <t>University of Guelph</t>
  </si>
  <si>
    <t>CLLAS1994-057</t>
  </si>
  <si>
    <t>Matthews Group Ltd.</t>
  </si>
  <si>
    <t>CLLAS1994-061</t>
  </si>
  <si>
    <t>IAN LORD</t>
  </si>
  <si>
    <t>Woodbine Realty Ltd/651 Yonge St. Holdings</t>
  </si>
  <si>
    <t>CLLAS1994-070</t>
  </si>
  <si>
    <t>SUE METCALFE</t>
  </si>
  <si>
    <t>Peter Langmuir</t>
  </si>
  <si>
    <t>CLLAS1994-133</t>
  </si>
  <si>
    <t>Deborah Tarshis</t>
  </si>
  <si>
    <t>Adelaide Capital Corp.</t>
  </si>
  <si>
    <t>CLLAS1994-147</t>
  </si>
  <si>
    <t>Alec Chute</t>
  </si>
  <si>
    <t>Royal Bank</t>
  </si>
  <si>
    <t>CLLAS1994-148</t>
  </si>
  <si>
    <t>Milton Chambers</t>
  </si>
  <si>
    <t>Corewall Inc.</t>
  </si>
  <si>
    <t>CLLAS1994-179</t>
  </si>
  <si>
    <t>Monica Gold (Monica Mintz Employee Plan)</t>
  </si>
  <si>
    <t>CLLAS1995-004</t>
  </si>
  <si>
    <t>Dr. &amp; Mrs. Kilty</t>
  </si>
  <si>
    <t>CLLAS1995-013</t>
  </si>
  <si>
    <t>John McKellar</t>
  </si>
  <si>
    <t>Ballard Estate</t>
  </si>
  <si>
    <t>CLLAS1995-022</t>
  </si>
  <si>
    <t>All About Health</t>
  </si>
  <si>
    <t>CLLAS1995-038</t>
  </si>
  <si>
    <t>Linda Day-D'Amico</t>
  </si>
  <si>
    <t>CLLAS1995-053</t>
  </si>
  <si>
    <t>Allcross Enterprises Limited</t>
  </si>
  <si>
    <t>CLLAS1995-054</t>
  </si>
  <si>
    <t>Lori M. Duffy</t>
  </si>
  <si>
    <t>Riverdale United Non-Profit Homes</t>
  </si>
  <si>
    <t>CLLAS1995-065</t>
  </si>
  <si>
    <t>George Rust-D'Eye</t>
  </si>
  <si>
    <t>Clayton Brown</t>
  </si>
  <si>
    <t>CLLAS1995-083</t>
  </si>
  <si>
    <t>McBryan Finlay</t>
  </si>
  <si>
    <t>Glen Erikson</t>
  </si>
  <si>
    <t>CLLAS1995-111</t>
  </si>
  <si>
    <t>155251 Canada Ltd/151825 Canada Ltd</t>
  </si>
  <si>
    <t>CLLAS1995-123</t>
  </si>
  <si>
    <t>Phillip and Faye Marion Albert</t>
  </si>
  <si>
    <t>CLLAS1995-146</t>
  </si>
  <si>
    <t>Abela et al.</t>
  </si>
  <si>
    <t>CLLAS1995-160</t>
  </si>
  <si>
    <t>Barnet Kussner</t>
  </si>
  <si>
    <t>Paul Currie and Mary Currie</t>
  </si>
  <si>
    <t>CLLAS1996-009</t>
  </si>
  <si>
    <t>Donald Matthews</t>
  </si>
  <si>
    <t>CLLAS1996-017</t>
  </si>
  <si>
    <t>Corporation of the Township of Keppel ats.</t>
  </si>
  <si>
    <t>CLLAS1996-018</t>
  </si>
  <si>
    <t>John D. Campbell</t>
  </si>
  <si>
    <t>Darla Smallwood, Michael Smallwood, Trel and Trevo</t>
  </si>
  <si>
    <t>CLLAS1996-033</t>
  </si>
  <si>
    <t>Bradley N. McLellan</t>
  </si>
  <si>
    <t>Girl Guide Land Corporation</t>
  </si>
  <si>
    <t>CLLAS1996-042</t>
  </si>
  <si>
    <t>Freure Homes Limited</t>
  </si>
  <si>
    <t>CLLAS1996-058</t>
  </si>
  <si>
    <t>Sisters of St. Joseph (union Carbide??)</t>
  </si>
  <si>
    <t>CLLAS1996-068</t>
  </si>
  <si>
    <t>Josephine Toteda</t>
  </si>
  <si>
    <t>CLLAS1996-105</t>
  </si>
  <si>
    <t>Richard Lachcik</t>
  </si>
  <si>
    <t>Canadian States Resources Inc./D. Monardo</t>
  </si>
  <si>
    <t>CLLAS1997-012</t>
  </si>
  <si>
    <t>Carole McAfee-Walla</t>
  </si>
  <si>
    <t>Re/Max Rouge River Ltd.</t>
  </si>
  <si>
    <t>CLLAS1997-025</t>
  </si>
  <si>
    <t>J.D. McKellar</t>
  </si>
  <si>
    <t>William O.S. Ballard/Estate of Harold Ballard</t>
  </si>
  <si>
    <t>CLLAS1997-031</t>
  </si>
  <si>
    <t>John Rosolak</t>
  </si>
  <si>
    <t>Bayshore Resorts Owners Association</t>
  </si>
  <si>
    <t>CLLAS1997-036</t>
  </si>
  <si>
    <t>Keating Tours</t>
  </si>
  <si>
    <t>CLLAS1997-037</t>
  </si>
  <si>
    <t>Society of Composers, Authors and Music Publishers</t>
  </si>
  <si>
    <t>CLLAS1997-039</t>
  </si>
  <si>
    <t>Richard Lachcik's</t>
  </si>
  <si>
    <t>Equisure Financial Network Inc.</t>
  </si>
  <si>
    <t>CLLAS1997-047</t>
  </si>
  <si>
    <t>Grant and Heather McLeod</t>
  </si>
  <si>
    <t>CLLAS1997-050</t>
  </si>
  <si>
    <t>W.A. Derry Millar</t>
  </si>
  <si>
    <t>Millgate Financial Corp. Ltd.</t>
  </si>
  <si>
    <t>CLLAS1997-053</t>
  </si>
  <si>
    <t>The British Tourist Authority (BTA)</t>
  </si>
  <si>
    <t>CLLAS1997-105</t>
  </si>
  <si>
    <t>Richard J. Lachik</t>
  </si>
  <si>
    <t>Equisure Financial Network (RM Trust)</t>
  </si>
  <si>
    <t>CLLAS1997-106</t>
  </si>
  <si>
    <t>Hugh Morris</t>
  </si>
  <si>
    <t>Trustee for Metro Life Ins. Co. (National Trust)</t>
  </si>
  <si>
    <t>CLLAS1997-107</t>
  </si>
  <si>
    <t>Social Assistance Review Board</t>
  </si>
  <si>
    <t>CLLAS1997-108</t>
  </si>
  <si>
    <t>Jack Greenberg</t>
  </si>
  <si>
    <t>CLLAS1997-109</t>
  </si>
  <si>
    <t>Ernest Guiste</t>
  </si>
  <si>
    <t>CLLAS1998-014</t>
  </si>
  <si>
    <t>Joe Conte</t>
  </si>
  <si>
    <t>Philip Shilton</t>
  </si>
  <si>
    <t>CLLAS1998-015</t>
  </si>
  <si>
    <t>Richard D. Hunter et al</t>
  </si>
  <si>
    <t>CLLAS1998-028</t>
  </si>
  <si>
    <t>Bill Ross</t>
  </si>
  <si>
    <t>McClelland &amp; Stewart Inc.</t>
  </si>
  <si>
    <t>CLLAS1998-029</t>
  </si>
  <si>
    <t>Marie O'Donnell</t>
  </si>
  <si>
    <t>Adam Coombes</t>
  </si>
  <si>
    <t>CLLAS1998-040</t>
  </si>
  <si>
    <t>Westmar Properties/Mark Silver/Shalcor Holdings</t>
  </si>
  <si>
    <t>CLLAS1998-050</t>
  </si>
  <si>
    <t>Westmar Properties/Adelaide Capital Corp.</t>
  </si>
  <si>
    <t>CLLAS1998-069</t>
  </si>
  <si>
    <t>Pepper-Weber-ARG Forming/Stellarbridge Management</t>
  </si>
  <si>
    <t>CLLAS1998-070</t>
  </si>
  <si>
    <t>John D Campbell</t>
  </si>
  <si>
    <t>Mr. Don Innes</t>
  </si>
  <si>
    <t>CLLAS1998-072</t>
  </si>
  <si>
    <t>Alec K. Clute</t>
  </si>
  <si>
    <t>Catherine Grace Beauregard</t>
  </si>
  <si>
    <t>CLLAS1998-079</t>
  </si>
  <si>
    <t>Lajbysz Altberg</t>
  </si>
  <si>
    <t>CLLAS1998-124</t>
  </si>
  <si>
    <t>Ralph Kroman</t>
  </si>
  <si>
    <t>Act Safety Inc. re: Collins Safety</t>
  </si>
  <si>
    <t>CLLAS1999-002</t>
  </si>
  <si>
    <t>Richard R. Wozenliek</t>
  </si>
  <si>
    <t>The WideCom Group Inc.</t>
  </si>
  <si>
    <t>CLLAS1999-022</t>
  </si>
  <si>
    <t>Daniel Ferguson</t>
  </si>
  <si>
    <t>Robert Fejer/Cdn Allterrain Vehicle Manufacturing</t>
  </si>
  <si>
    <t>CLLAS1999-023</t>
  </si>
  <si>
    <t>Ministry of Transportation for Ontario</t>
  </si>
  <si>
    <t>CLLAS1999-034</t>
  </si>
  <si>
    <t>Christopher Tzekas</t>
  </si>
  <si>
    <t>Louis Divitcos et al</t>
  </si>
  <si>
    <t>CLLAS1999-035</t>
  </si>
  <si>
    <t>Edouard P. Bissada</t>
  </si>
  <si>
    <t>Delta Management Inc.</t>
  </si>
  <si>
    <t>CLLAS1999-037</t>
  </si>
  <si>
    <t>Raj Anand</t>
  </si>
  <si>
    <t>Wan-Xia Liao</t>
  </si>
  <si>
    <t>CLLAS1999-056</t>
  </si>
  <si>
    <t>John O'Sullivan</t>
  </si>
  <si>
    <t>Target Funds Ltd/North George Capital Mgmt Ltd</t>
  </si>
  <si>
    <t>CLLAS1999-057</t>
  </si>
  <si>
    <t>The Matthews Paxport Trust et al (Cerny/Thompson)</t>
  </si>
  <si>
    <t>CLLAS1999-058</t>
  </si>
  <si>
    <t>Jacques Menard</t>
  </si>
  <si>
    <t>ISI International v. Scott &amp; Aylen</t>
  </si>
  <si>
    <t>CLLAS1999-059</t>
  </si>
  <si>
    <t>Susanne Goodman</t>
  </si>
  <si>
    <t>Mary M. Andrews</t>
  </si>
  <si>
    <t>CLLAS1999-075</t>
  </si>
  <si>
    <t>Woodglen &amp; Co. Ltd.</t>
  </si>
  <si>
    <t>CLLAS1999-078</t>
  </si>
  <si>
    <t>Gary Caplan</t>
  </si>
  <si>
    <t>Mie Yin Lau/1116336 Ontario Inc.</t>
  </si>
  <si>
    <t>CLLAS1999-086</t>
  </si>
  <si>
    <t>Atta Faroon Hussain</t>
  </si>
  <si>
    <t>CLLAS1999-087</t>
  </si>
  <si>
    <t>Andrew Voura</t>
  </si>
  <si>
    <t>CLLAS1999-088</t>
  </si>
  <si>
    <t>Teleride/Sage Ltd et al</t>
  </si>
  <si>
    <t>CLLAS1999-143</t>
  </si>
  <si>
    <t>Teleridge/Sage Limitied</t>
  </si>
  <si>
    <t>CLLAS1999-144</t>
  </si>
  <si>
    <t>Fawaz Frig/Nancy Watt</t>
  </si>
  <si>
    <t>CLLAS2000-001</t>
  </si>
  <si>
    <t>John Buhlman</t>
  </si>
  <si>
    <t>Dr. John Shewchun</t>
  </si>
  <si>
    <t>CLLAS2000-002</t>
  </si>
  <si>
    <t>Liquor Control Board of Ontario v. Brian James</t>
  </si>
  <si>
    <t>CLLAS2000-014</t>
  </si>
  <si>
    <t>Bridge Information Systems Canada Inc.</t>
  </si>
  <si>
    <t>CLLAS2000-019</t>
  </si>
  <si>
    <t>Carole McAfee Walla</t>
  </si>
  <si>
    <t>Maggie Seni</t>
  </si>
  <si>
    <t>CLLAS2000-026</t>
  </si>
  <si>
    <t>Gauthier &amp; Associates</t>
  </si>
  <si>
    <t>CLLAS2000-031</t>
  </si>
  <si>
    <t>Cream &amp; Sugar Foods Inc.</t>
  </si>
  <si>
    <t>CLLAS2000-032</t>
  </si>
  <si>
    <t>Peter Wendling</t>
  </si>
  <si>
    <t>United Canadian Malt Ltd.</t>
  </si>
  <si>
    <t>CLLAS2000-033</t>
  </si>
  <si>
    <t>Michael McQuaid</t>
  </si>
  <si>
    <t>Nugget Construction</t>
  </si>
  <si>
    <t>CLLAS2000-063</t>
  </si>
  <si>
    <t>Saul Jonas</t>
  </si>
  <si>
    <t>CLLAS2000-064</t>
  </si>
  <si>
    <t>Michael Statham</t>
  </si>
  <si>
    <t>Mandica Trubic</t>
  </si>
  <si>
    <t>CLLAS2000-070</t>
  </si>
  <si>
    <t>Janice Raven(Morris Orzeck)</t>
  </si>
  <si>
    <t>CLLAS2000-082</t>
  </si>
  <si>
    <t>Lan Technologies Inc. (Gavin Pitchford)</t>
  </si>
  <si>
    <t>CLLAS2000-083</t>
  </si>
  <si>
    <t>Ed Bissada</t>
  </si>
  <si>
    <t>Lambert Grohmann Stolitizka Rohsner</t>
  </si>
  <si>
    <t>CLLAS2000-099</t>
  </si>
  <si>
    <t>Domain Knowledge Inc.</t>
  </si>
  <si>
    <t>CLLAS2000-104</t>
  </si>
  <si>
    <t>Steven Rukavina</t>
  </si>
  <si>
    <t>Lodge 644/Hamilton Croatian Centre</t>
  </si>
  <si>
    <t>CLLAS2000-113</t>
  </si>
  <si>
    <t>Mohan Sharma</t>
  </si>
  <si>
    <t>Socan v. Lulu's Entertainment Inc. et al</t>
  </si>
  <si>
    <t>CLLAS2000-125</t>
  </si>
  <si>
    <t>Lisa Borsook</t>
  </si>
  <si>
    <t>Itochu Canada Inc.</t>
  </si>
  <si>
    <t>CLLAS2000-148</t>
  </si>
  <si>
    <t>Edouard Bissada</t>
  </si>
  <si>
    <t>Canamex Communications Corp.</t>
  </si>
  <si>
    <t>CLLAS2000-151</t>
  </si>
  <si>
    <t>M. Kate Stephenson</t>
  </si>
  <si>
    <t>Frank Baker</t>
  </si>
  <si>
    <t>CLLAS2000-152</t>
  </si>
  <si>
    <t>Premium Properties Ltd.</t>
  </si>
  <si>
    <t>CLLAS2001-034</t>
  </si>
  <si>
    <t>Teleride/Sage Limited</t>
  </si>
  <si>
    <t>CLLAS2001-070</t>
  </si>
  <si>
    <t>Municipality of Chatham-Kent</t>
  </si>
  <si>
    <t>CLLAS2001-076</t>
  </si>
  <si>
    <t>Kim Snell</t>
  </si>
  <si>
    <t>The Bank of Nova Scotia et al (Naomi Tsuji)</t>
  </si>
  <si>
    <t>CLLAS2001-095</t>
  </si>
  <si>
    <t>Telerate Canada Inc.</t>
  </si>
  <si>
    <t>CLLAS2001-096</t>
  </si>
  <si>
    <t>Hugh S.O. Morris</t>
  </si>
  <si>
    <t>Tokheim &amp; Gasboy of Canada Ltd.</t>
  </si>
  <si>
    <t>CLLAS2001-105</t>
  </si>
  <si>
    <t>Ontario Racing Commission</t>
  </si>
  <si>
    <t>CLLAS2001-128</t>
  </si>
  <si>
    <t>D. W. Scott</t>
  </si>
  <si>
    <t>David Globerman</t>
  </si>
  <si>
    <t>CLLAS2001-133</t>
  </si>
  <si>
    <t>Teresa Marie Beemer Clemo</t>
  </si>
  <si>
    <t>CLLAS2002-022</t>
  </si>
  <si>
    <t>William Alla Millar</t>
  </si>
  <si>
    <t>Premium Properties Limited</t>
  </si>
  <si>
    <t>CLLAS2002-030</t>
  </si>
  <si>
    <t>Elaine Hogan</t>
  </si>
  <si>
    <t>CLLAS2002-047</t>
  </si>
  <si>
    <t>Bruce and Jeanette Woodley</t>
  </si>
  <si>
    <t>CLLAS2002-056</t>
  </si>
  <si>
    <t>Janice O-Hara-Hsu et al</t>
  </si>
  <si>
    <t>CLLAS2002-066</t>
  </si>
  <si>
    <t>Edwin Wiess and Millgate Financial Corp.Ltd.</t>
  </si>
  <si>
    <t>CLLAS2002-082</t>
  </si>
  <si>
    <t>Frank Walwyn</t>
  </si>
  <si>
    <t>Estate of John F. McLennan</t>
  </si>
  <si>
    <t>CLLAS2002-091</t>
  </si>
  <si>
    <t>Antony Tsai, Human Rights Compliant</t>
  </si>
  <si>
    <t>CLLAS2002-092</t>
  </si>
  <si>
    <t>Kim/Gary Snell/Caplan</t>
  </si>
  <si>
    <t>Whitney William Corrick</t>
  </si>
  <si>
    <t>CLLAS2002-093</t>
  </si>
  <si>
    <t>Corporation of the Town of Parry Sound</t>
  </si>
  <si>
    <t>CLLAS2002-098</t>
  </si>
  <si>
    <t>David Wingfield</t>
  </si>
  <si>
    <t>Vancouver CollegeLt/Christian Brothers of Ireland</t>
  </si>
  <si>
    <t>CLLAS2002-147</t>
  </si>
  <si>
    <t>George Rust D'eye</t>
  </si>
  <si>
    <t>Robert Kerr and Toronto Police Services Board</t>
  </si>
  <si>
    <t>CLLAS2002-165</t>
  </si>
  <si>
    <t>Darnoc Investments Limited</t>
  </si>
  <si>
    <t>CLLAS2002-166</t>
  </si>
  <si>
    <t>Sun Glory Co. Ltd.</t>
  </si>
  <si>
    <t>CLLAS2002-167</t>
  </si>
  <si>
    <t>Maria Louise McDonald</t>
  </si>
  <si>
    <t>David Persaud</t>
  </si>
  <si>
    <t>CLLAS2002-204</t>
  </si>
  <si>
    <t>LCBO</t>
  </si>
  <si>
    <t>CLLAS2002-241</t>
  </si>
  <si>
    <t>DreamCatcher Interactive Inc.</t>
  </si>
  <si>
    <t>CLLAS2003-023</t>
  </si>
  <si>
    <t>Michael Spencer</t>
  </si>
  <si>
    <t>CLLAS2003-028</t>
  </si>
  <si>
    <t>Christopher Diana</t>
  </si>
  <si>
    <t>Bennington Limousines</t>
  </si>
  <si>
    <t>CLLAS2003-032</t>
  </si>
  <si>
    <t>Jeffrey Lipson/1650 Avenue Rd Inc/S.J.L. Holdings</t>
  </si>
  <si>
    <t>CLLAS2003-051</t>
  </si>
  <si>
    <t>Jeffrey Fredenburgh</t>
  </si>
  <si>
    <t>CLLAS2003-056</t>
  </si>
  <si>
    <t>Sue A. Metcalfe</t>
  </si>
  <si>
    <t>Merlin Dewing</t>
  </si>
  <si>
    <t>CLLAS2003-058</t>
  </si>
  <si>
    <t>John L. Pandell</t>
  </si>
  <si>
    <t>Lebovic Enterprises Limited</t>
  </si>
  <si>
    <t>CLLAS2003-096</t>
  </si>
  <si>
    <t>Crompton Co.</t>
  </si>
  <si>
    <t>CLLAS2003-110</t>
  </si>
  <si>
    <t>George Hudson</t>
  </si>
  <si>
    <t>CLLAS2003-140</t>
  </si>
  <si>
    <t>Anthony Diamond</t>
  </si>
  <si>
    <t>CLLAS2003-173</t>
  </si>
  <si>
    <t>Carole McAfeeWallac</t>
  </si>
  <si>
    <t>Robert Chakra</t>
  </si>
  <si>
    <t>CLLAS2003-187</t>
  </si>
  <si>
    <t>Kerry A. Boniface</t>
  </si>
  <si>
    <t>Aludra Inc.</t>
  </si>
  <si>
    <t>CLLAS2003-195</t>
  </si>
  <si>
    <t>Wayne Egan</t>
  </si>
  <si>
    <t>Allan Charles (Aspen Group Resources Corp)</t>
  </si>
  <si>
    <t>CLLAS2003-218</t>
  </si>
  <si>
    <t>Estate of Thomas W. Wood</t>
  </si>
  <si>
    <t>CLLAS2004-029</t>
  </si>
  <si>
    <t>Woodley Estate (Charles Devenish)</t>
  </si>
  <si>
    <t>CLLAS2004-067</t>
  </si>
  <si>
    <t>1343096 Ontario Limited</t>
  </si>
  <si>
    <t>CLLAS2004-112</t>
  </si>
  <si>
    <t>Suzanne Bond</t>
  </si>
  <si>
    <t>CLLAS2004-119</t>
  </si>
  <si>
    <t>Krista Chaytor</t>
  </si>
  <si>
    <t>2025955 Ontario Limited</t>
  </si>
  <si>
    <t>CLLAS2004-136</t>
  </si>
  <si>
    <t>Jayson Group</t>
  </si>
  <si>
    <t>CLLAS2004-150</t>
  </si>
  <si>
    <t>Woodcliffe Corporation (Paul Oberman)</t>
  </si>
  <si>
    <t>CLLAS2004-158</t>
  </si>
  <si>
    <t>Paletta International Inc.</t>
  </si>
  <si>
    <t>CLLAS2004-206</t>
  </si>
  <si>
    <t>Touchcom Technologies Inc.</t>
  </si>
  <si>
    <t>CLLAS2005-002</t>
  </si>
  <si>
    <t>Box Grove Hill Dev. vs. M. Midget (client)</t>
  </si>
  <si>
    <t>CLLAS2005-008</t>
  </si>
  <si>
    <t>Ralph H. Kroman</t>
  </si>
  <si>
    <t>Marvin Dryer</t>
  </si>
  <si>
    <t>CLLAS2005-014</t>
  </si>
  <si>
    <t>Karas aka George Karahalion et al</t>
  </si>
  <si>
    <t>CLLAS2005-191</t>
  </si>
  <si>
    <t>Raylene Pileggi</t>
  </si>
  <si>
    <t>CLLAS2005-236</t>
  </si>
  <si>
    <t>Lori Duffy</t>
  </si>
  <si>
    <t>Newton Powell</t>
  </si>
  <si>
    <t>CLLAS2006-044</t>
  </si>
  <si>
    <t>Kerry Boniface</t>
  </si>
  <si>
    <t>CA4IT</t>
  </si>
  <si>
    <t>CLLAS2006-127</t>
  </si>
  <si>
    <t>David Thompson</t>
  </si>
  <si>
    <t>Sail Point Kingston Inc et al</t>
  </si>
  <si>
    <t>CLLAS2006-144</t>
  </si>
  <si>
    <t>Reta Doyle</t>
  </si>
  <si>
    <t>CLLAS2006-146</t>
  </si>
  <si>
    <t>Wella Canada Inc.</t>
  </si>
  <si>
    <t>CLLAS2006-150</t>
  </si>
  <si>
    <t>Elizabeth Gail Andrus</t>
  </si>
  <si>
    <t>CLLAS2007-028</t>
  </si>
  <si>
    <t>Oakville Investment Corporation</t>
  </si>
  <si>
    <t>CLLAS2007-030</t>
  </si>
  <si>
    <t>Luxell Technologies Inc.</t>
  </si>
  <si>
    <t>CLLAS2007-035</t>
  </si>
  <si>
    <t>Three Seasons Homes (Michael Orsi)</t>
  </si>
  <si>
    <t>CLLAS2007-049</t>
  </si>
  <si>
    <t>Vera and Michael Nicholson</t>
  </si>
  <si>
    <t>CLLAS2007-060</t>
  </si>
  <si>
    <t>C.J. Tzekas</t>
  </si>
  <si>
    <t>Pol-Can Bank Trust Beneficiaries</t>
  </si>
  <si>
    <t>CLLAS2007-104</t>
  </si>
  <si>
    <t>Pumpernickels Franchise Corporation</t>
  </si>
  <si>
    <t>CLLAS2007-123</t>
  </si>
  <si>
    <t>Social Benefits Tribunal</t>
  </si>
  <si>
    <t>CLLAS2008-003</t>
  </si>
  <si>
    <t>Charles M Finlay</t>
  </si>
  <si>
    <t>Terena Shaw, Cabarete Holdings BV, Cancaribe Ltd.</t>
  </si>
  <si>
    <t>CLLAS2008-005</t>
  </si>
  <si>
    <t>St. Marys Cement Inc.</t>
  </si>
  <si>
    <t>CLLAS2008-007</t>
  </si>
  <si>
    <t>Brian Mulroney (former Prime Minister)</t>
  </si>
  <si>
    <t>CLLAS2008-008</t>
  </si>
  <si>
    <t>Curtis McCone</t>
  </si>
  <si>
    <t>CLLAS2008-009</t>
  </si>
  <si>
    <t>Paul Marcaccio - non client</t>
  </si>
  <si>
    <t>CLLAS2008-033</t>
  </si>
  <si>
    <t>St. Mary's Cement Inc (Bulk Sales Act)</t>
  </si>
  <si>
    <t>CLLAS2008-092</t>
  </si>
  <si>
    <t>Sean G. Foran</t>
  </si>
  <si>
    <t>Canada Post Corporation</t>
  </si>
  <si>
    <t>CLLAS2008-105</t>
  </si>
  <si>
    <t>World Class Developments and Leo Couprie</t>
  </si>
  <si>
    <t>CLLAS2008-135</t>
  </si>
  <si>
    <t>City of Vaughan and Consult et al</t>
  </si>
  <si>
    <t>CLLAS2008-182</t>
  </si>
  <si>
    <t>Lakeridge Health Corporation</t>
  </si>
  <si>
    <t>CLLAS2008-187</t>
  </si>
  <si>
    <t>Pilerio and Anna Maria Intraligi</t>
  </si>
  <si>
    <t>CLLAS2008-190</t>
  </si>
  <si>
    <t>Karen Commandant</t>
  </si>
  <si>
    <t>CLLAS2009-001</t>
  </si>
  <si>
    <t>Susan Rasmussen (nee Pett) or Estate of Harry Pett</t>
  </si>
  <si>
    <t>CLLAS2009-008</t>
  </si>
  <si>
    <t>Barnet H. Kussner</t>
  </si>
  <si>
    <t>Marilyn and Robert Spindler</t>
  </si>
  <si>
    <t>CLLAS2009-016</t>
  </si>
  <si>
    <t>LPQ 47 Coldwater Road Inc.</t>
  </si>
  <si>
    <t>CLLAS2009-028</t>
  </si>
  <si>
    <t>Three Season's Homes Limited v. Walter Magee et al</t>
  </si>
  <si>
    <t>CLLAS2009-030</t>
  </si>
  <si>
    <t>The Enerconnect Limited Partnership</t>
  </si>
  <si>
    <t>CLLAS2009-066</t>
  </si>
  <si>
    <t>Jasvinder Shoker and HGC/The Harman Group</t>
  </si>
  <si>
    <t>CLLAS2009-075</t>
  </si>
  <si>
    <t>City of Oshawa re Giffels Design-Build Inc.</t>
  </si>
  <si>
    <t>CLLAS2009-086</t>
  </si>
  <si>
    <t>Masood Khan and Zeshan Khan</t>
  </si>
  <si>
    <t>CLLAS2009-113</t>
  </si>
  <si>
    <t>Royal Bank of Canada et al</t>
  </si>
  <si>
    <t>CLLAS2009-149</t>
  </si>
  <si>
    <t>April Dawn Brousseau</t>
  </si>
  <si>
    <t>Oury Chemama</t>
  </si>
  <si>
    <t>CLLAS2009-196</t>
  </si>
  <si>
    <t>Elizabeth Patrick</t>
  </si>
  <si>
    <t>Claus Munk and Ret and Rad Fyn A/S</t>
  </si>
  <si>
    <t>CLLAS2010-011</t>
  </si>
  <si>
    <t>Ryan Filson</t>
  </si>
  <si>
    <t>The SUM Group Inc et al</t>
  </si>
  <si>
    <t>CLLAS2010-052</t>
  </si>
  <si>
    <t>Futurecom Systems Inc., Steve Dimitiu &amp; Mike Wyrzy</t>
  </si>
  <si>
    <t>CLLAS2010-095</t>
  </si>
  <si>
    <t>Ontario Hockey Association</t>
  </si>
  <si>
    <t>CLLAS2010-108</t>
  </si>
  <si>
    <t>Sylvia Forletta</t>
  </si>
  <si>
    <t>CLLAS2010-149</t>
  </si>
  <si>
    <t>Krista R. Chaytor</t>
  </si>
  <si>
    <t>Toronto Digital Imaging</t>
  </si>
  <si>
    <t>CLLAS2010-159</t>
  </si>
  <si>
    <t>Gordon Edward Kaiser</t>
  </si>
  <si>
    <t>CLLAS2010-192</t>
  </si>
  <si>
    <t>La Camera Mining Inc.</t>
  </si>
  <si>
    <t>CLLAS2011-033</t>
  </si>
  <si>
    <t>Detroit International Bridge Company and Canadian</t>
  </si>
  <si>
    <t>CLLAS2011-101</t>
  </si>
  <si>
    <t>David Brown</t>
  </si>
  <si>
    <t xml:space="preserve"> </t>
  </si>
  <si>
    <t>CLLAS2011-104</t>
  </si>
  <si>
    <t>Peter Biro</t>
  </si>
  <si>
    <t>William Malamas</t>
  </si>
  <si>
    <t>CLLAS2011-124</t>
  </si>
  <si>
    <t>Stephanie Leigh Turnham</t>
  </si>
  <si>
    <t>Monique Amyotte</t>
  </si>
  <si>
    <t>CLLAS2011-181</t>
  </si>
  <si>
    <t>Tender Choice Foods Inc.</t>
  </si>
  <si>
    <t>CLLAS2012-005</t>
  </si>
  <si>
    <t>Tim O'Connor</t>
  </si>
  <si>
    <t>CLLAS2012-011</t>
  </si>
  <si>
    <t>John D. McKellar</t>
  </si>
  <si>
    <t>Estate of Merry Gutterson</t>
  </si>
  <si>
    <t>CLLAS2012-024</t>
  </si>
  <si>
    <t>Enid Machin et al</t>
  </si>
  <si>
    <t>CLLAS2012-027</t>
  </si>
  <si>
    <t>Marina Papastathakis</t>
  </si>
  <si>
    <t>CLLAS2012-052</t>
  </si>
  <si>
    <t>Richard (former) Wozenilek</t>
  </si>
  <si>
    <t>Croatian (Toronto) Credit Union Limited</t>
  </si>
  <si>
    <t>CLLAS2012-054</t>
  </si>
  <si>
    <t>1497357 Ontario Inc. ("CCR")</t>
  </si>
  <si>
    <t>CLLAS2012-056</t>
  </si>
  <si>
    <t>Thomas Hannan</t>
  </si>
  <si>
    <t>CLLAS2012-060</t>
  </si>
  <si>
    <t>McFlow Capital Corp.</t>
  </si>
  <si>
    <t>CLLAS2012-092</t>
  </si>
  <si>
    <t>Germaine Gross</t>
  </si>
  <si>
    <t>CLLAS2012-093</t>
  </si>
  <si>
    <t>Carole McAfee-Wallace</t>
  </si>
  <si>
    <t>Margaret Mercer</t>
  </si>
  <si>
    <t>CLLAS2012-103</t>
  </si>
  <si>
    <t>The Sabre Group Marketing Services Inc.</t>
  </si>
  <si>
    <t>CLLAS2012-153</t>
  </si>
  <si>
    <t>City of Barrie</t>
  </si>
  <si>
    <t>CLLAS2012-156</t>
  </si>
  <si>
    <t>Dean Stark et al</t>
  </si>
  <si>
    <t>CLLAS2012-160</t>
  </si>
  <si>
    <t>Kim Mullin</t>
  </si>
  <si>
    <t>The Corporation of the Town of Markham</t>
  </si>
  <si>
    <t>CLLAS2012-161</t>
  </si>
  <si>
    <t>Brett Carachi and Kirk Carachi</t>
  </si>
  <si>
    <t>CLLAS2013-035</t>
  </si>
  <si>
    <t>Jeffrey Cowan</t>
  </si>
  <si>
    <t>VHA Home Health Care</t>
  </si>
  <si>
    <t>CLLAS2013-047</t>
  </si>
  <si>
    <t>RioCan Holdings Inc.</t>
  </si>
  <si>
    <t>CLLAS2013-048</t>
  </si>
  <si>
    <t>Scott McGrath</t>
  </si>
  <si>
    <t>Sarah Young</t>
  </si>
  <si>
    <t>CLLAS2013-051</t>
  </si>
  <si>
    <t>Project Services Inc.</t>
  </si>
  <si>
    <t>CLLAS2013-053</t>
  </si>
  <si>
    <t>True North Apartment REIT</t>
  </si>
  <si>
    <t>CLLAS2013-082</t>
  </si>
  <si>
    <t>Reno-Depot Inc. et al</t>
  </si>
  <si>
    <t>CLLAS2013-119</t>
  </si>
  <si>
    <t>Stephen Doak</t>
  </si>
  <si>
    <t>lter8 / Someshwar et al</t>
  </si>
  <si>
    <t>CLLAS2014-030</t>
  </si>
  <si>
    <t>H. Scott Fairley</t>
  </si>
  <si>
    <t>Resolute Management Inc.</t>
  </si>
  <si>
    <t>CLLAS2014-043</t>
  </si>
  <si>
    <t>Jordan Glick</t>
  </si>
  <si>
    <t>Mario Milano</t>
  </si>
  <si>
    <t>CLLAS2014-087</t>
  </si>
  <si>
    <t>Albert Formosa</t>
  </si>
  <si>
    <t>Briar Estates Limitd et al</t>
  </si>
  <si>
    <t>CLLAS2014-093</t>
  </si>
  <si>
    <t>Harald Themer</t>
  </si>
  <si>
    <t>CLLAS2014-103</t>
  </si>
  <si>
    <t>Rachel F. Goldenberg</t>
  </si>
  <si>
    <t>347154 Ontario Limited</t>
  </si>
  <si>
    <t>CLLAS2014-122</t>
  </si>
  <si>
    <t>Home Insulation Corporation (HIC)</t>
  </si>
  <si>
    <t>CLLAS2014-154</t>
  </si>
  <si>
    <t>2000 Queen East Ltd.</t>
  </si>
  <si>
    <t>CLLAS2014-155</t>
  </si>
  <si>
    <t>Andrea Green</t>
  </si>
  <si>
    <t>Alterna Savings and Credit Union Limited</t>
  </si>
  <si>
    <t>CLLAS2015-003</t>
  </si>
  <si>
    <t>Julia Croome</t>
  </si>
  <si>
    <t>Frank and Carlos Magno</t>
  </si>
  <si>
    <t>CLLAS2015-007</t>
  </si>
  <si>
    <t>Paul Guy</t>
  </si>
  <si>
    <t>Donald Jackson/David Rattee/Neil Baker</t>
  </si>
  <si>
    <t>CLLAS2015-019</t>
  </si>
  <si>
    <t>M. Jill Dougherty</t>
  </si>
  <si>
    <t>Nalini Singh-Boutilier</t>
  </si>
  <si>
    <t>CLLAS2015-025</t>
  </si>
  <si>
    <t>Sean Foran</t>
  </si>
  <si>
    <t>Advisor X/Jim Vella</t>
  </si>
  <si>
    <t>CLLAS2015-026</t>
  </si>
  <si>
    <t>Jeff Cowan</t>
  </si>
  <si>
    <t>Rowntree Beach Association et al.</t>
  </si>
  <si>
    <t>CLLAS2015-033</t>
  </si>
  <si>
    <t>HugoMark Services Inc.</t>
  </si>
  <si>
    <t>CLLAS2015-037</t>
  </si>
  <si>
    <t>Krista/Rachel Chaytor/Goldenberg</t>
  </si>
  <si>
    <t>Vasilos Androutsos</t>
  </si>
  <si>
    <t>CLLAS2015-068</t>
  </si>
  <si>
    <t>Patrick Nugent</t>
  </si>
  <si>
    <t>Elizabeth Grant Intl Inc</t>
  </si>
  <si>
    <t>CLLAS2015-069</t>
  </si>
  <si>
    <t>Bruce H. Engell</t>
  </si>
  <si>
    <t>Premium Properties Limitied</t>
  </si>
  <si>
    <t>CLLAS2015-092</t>
  </si>
  <si>
    <t>Hayley Peglar</t>
  </si>
  <si>
    <t>Meister Tool &amp; Die Inc</t>
  </si>
  <si>
    <t>CLLAS2016-001</t>
  </si>
  <si>
    <t>Aaron Kempf</t>
  </si>
  <si>
    <t>RioCan</t>
  </si>
  <si>
    <t>CLLAS2016-003</t>
  </si>
  <si>
    <t>Sparekassen Faaborg</t>
  </si>
  <si>
    <t>CLLAS2016-012</t>
  </si>
  <si>
    <t>Caroline Abela</t>
  </si>
  <si>
    <t>Simone and Michelle Collier</t>
  </si>
  <si>
    <t>CLLAS2016-013</t>
  </si>
  <si>
    <t>Lauren Lackie</t>
  </si>
  <si>
    <t>2293334 ON et al.</t>
  </si>
  <si>
    <t>CLLAS2016-021</t>
  </si>
  <si>
    <t>Hilary Book</t>
  </si>
  <si>
    <t>Dino Astolfi</t>
  </si>
  <si>
    <t>CLLAS2016-022</t>
  </si>
  <si>
    <t>Macdonald Allen</t>
  </si>
  <si>
    <t>Laura Fuller and Peter Smith</t>
  </si>
  <si>
    <t>CLLAS2016-087</t>
  </si>
  <si>
    <t>David Spencer Brown</t>
  </si>
  <si>
    <t>George Leslie Kemeny</t>
  </si>
  <si>
    <t>CLLAS2016-097</t>
  </si>
  <si>
    <t>Michael Swartz</t>
  </si>
  <si>
    <t>Geoffrey Grist,Brook Restoration Ltd.</t>
  </si>
  <si>
    <t>CLLAS2016-098</t>
  </si>
  <si>
    <t>Daniel Peter Ferguson</t>
  </si>
  <si>
    <t>Strongman Investments / shareholders</t>
  </si>
  <si>
    <t>CLLAS2016-099</t>
  </si>
  <si>
    <t>Katherine Van de Mark</t>
  </si>
  <si>
    <t>CLLAS2016-113</t>
  </si>
  <si>
    <t>Brad McLellan</t>
  </si>
  <si>
    <t>Front Street Equities Limited</t>
  </si>
  <si>
    <t>CLLAS2016-128</t>
  </si>
  <si>
    <t>Faren Bogach</t>
  </si>
  <si>
    <t>Walsh Construction,Bondfield Partnership</t>
  </si>
  <si>
    <t>CLLAS2017-002</t>
  </si>
  <si>
    <t>CLLAS2017-008</t>
  </si>
  <si>
    <t>Bob Hornick,Aliz Systems Ltd.</t>
  </si>
  <si>
    <t>CLLAS2017-020</t>
  </si>
  <si>
    <t>TELUS Communications Inc.</t>
  </si>
  <si>
    <t>CLLAS2017-046</t>
  </si>
  <si>
    <t>1659736 Ontario Ltd.</t>
  </si>
  <si>
    <t>CLLAS2017-056</t>
  </si>
  <si>
    <t>Township of the Archipelago</t>
  </si>
  <si>
    <t>CLLAS2017-067</t>
  </si>
  <si>
    <t>Vivint Canada Inc.</t>
  </si>
  <si>
    <t>CLLAS2017-076</t>
  </si>
  <si>
    <t>CLLAS2017-108</t>
  </si>
  <si>
    <t>Ontario College of Social Workers and Social Service Workers (OCSWSSW)</t>
  </si>
  <si>
    <t>CLLAS2017-158</t>
  </si>
  <si>
    <t>Michael A. Yermus</t>
  </si>
  <si>
    <t>CLLAS2018-001</t>
  </si>
  <si>
    <t>Errol Massiah</t>
  </si>
  <si>
    <t>CLLAS2018-002</t>
  </si>
  <si>
    <t>Scotia Merchant Capital Corporation</t>
  </si>
  <si>
    <t>CLLAS2018-033</t>
  </si>
  <si>
    <t>Retirement Homes Regulatory Authority (RHRA)</t>
  </si>
  <si>
    <t>CLLAS2018-042</t>
  </si>
  <si>
    <t>Albert Formosa,Macdonald Allen</t>
  </si>
  <si>
    <t>Kire Vandezande</t>
  </si>
  <si>
    <t>CLLAS2018-053</t>
  </si>
  <si>
    <t>Kayla Theeuwen</t>
  </si>
  <si>
    <t>Bruce Tisdale,Fatima Tisdale</t>
  </si>
  <si>
    <t>CLLAS2018-069</t>
  </si>
  <si>
    <t>Albert Bloom Ltd</t>
  </si>
  <si>
    <t>CLLAS2018-096</t>
  </si>
  <si>
    <t>CLLAS2018-102</t>
  </si>
  <si>
    <t>Dieter Knoppke</t>
  </si>
  <si>
    <t>CLLAS2018-109</t>
  </si>
  <si>
    <t>699147 Ontario Inc,Paul Li</t>
  </si>
  <si>
    <t>CLLAS2018-114</t>
  </si>
  <si>
    <t>CLLAS2018-123</t>
  </si>
  <si>
    <t>Clare Burns</t>
  </si>
  <si>
    <t>Estate of James Frederick Kay</t>
  </si>
  <si>
    <t>CLLAS2018-125</t>
  </si>
  <si>
    <t>Armour Alloys Inc.,Suresh Malhotra,Arjun Jasuja</t>
  </si>
  <si>
    <t>CLLAS2019-011</t>
  </si>
  <si>
    <t>CLLAS2019-018</t>
  </si>
  <si>
    <t>GHD Limited</t>
  </si>
  <si>
    <t>CLLAS2019-025</t>
  </si>
  <si>
    <t>Lesley Barnett</t>
  </si>
  <si>
    <t>CLLAS2019-050</t>
  </si>
  <si>
    <t>Domino UK Limited</t>
  </si>
  <si>
    <t>CLLAS2019-065</t>
  </si>
  <si>
    <t>Brett Michelsen,Tanis Michelsen</t>
  </si>
  <si>
    <t>CLLAS2019-075</t>
  </si>
  <si>
    <t>Frank Inglis</t>
  </si>
  <si>
    <t>CLLAS2019-090</t>
  </si>
  <si>
    <t>Thomas Willitts,Douglas Willitts,Mount Albert Lumber and Building Supplies Inc.</t>
  </si>
  <si>
    <t>CLLAS2019-092</t>
  </si>
  <si>
    <t>The Laundry Lounge, Inc.</t>
  </si>
  <si>
    <t>CLLAS2020-004</t>
  </si>
  <si>
    <t>Sukhdev Randhawa,Kashmir Randhawa</t>
  </si>
  <si>
    <t>CLLAS2020-005</t>
  </si>
  <si>
    <t>Stubbe's Precast Commercial Ltd.</t>
  </si>
  <si>
    <t>CLLAS2020-015</t>
  </si>
  <si>
    <t>Paramita Enterprises Ltd.</t>
  </si>
  <si>
    <t>CLLAS2020-028</t>
  </si>
  <si>
    <t>John Risk</t>
  </si>
  <si>
    <t>Ryan Dean</t>
  </si>
  <si>
    <t>CLLAS2020-031</t>
  </si>
  <si>
    <t>Lia Boritz</t>
  </si>
  <si>
    <t>Foodfest International (2000) Inc.</t>
  </si>
  <si>
    <t>CLLAS2020-044</t>
  </si>
  <si>
    <t>Alphabet Self Storage Inc.</t>
  </si>
  <si>
    <t>CLLAS2020-049</t>
  </si>
  <si>
    <t>Boxing Ontario</t>
  </si>
  <si>
    <t>CLLAS2020-051</t>
  </si>
  <si>
    <t>Accina Investments Limited</t>
  </si>
  <si>
    <t>CLLAS2020-058</t>
  </si>
  <si>
    <t>Brewers Retail Inc.</t>
  </si>
  <si>
    <t>CLLAS2020-109</t>
  </si>
  <si>
    <t>Evan Kosiner</t>
  </si>
  <si>
    <t>CLLAS2020-110</t>
  </si>
  <si>
    <t>Karsten Lee,Robert Eisenberg</t>
  </si>
  <si>
    <t>Kearns Technology Inc.</t>
  </si>
  <si>
    <t>CLLAS2020-124</t>
  </si>
  <si>
    <t>Pine Forest Beach Estates Ltd .</t>
  </si>
  <si>
    <t>CLLAS2020-125</t>
  </si>
  <si>
    <t>Christina Tereshyn</t>
  </si>
  <si>
    <t>Cathy Goutzioulis-Lavoy</t>
  </si>
  <si>
    <t>CLLAS2021-003</t>
  </si>
  <si>
    <t>Clare E. Burns</t>
  </si>
  <si>
    <t>Ian Sonshine</t>
  </si>
  <si>
    <t>CLLAS2021-007</t>
  </si>
  <si>
    <t>Christopher Diana,John O'Sullivan</t>
  </si>
  <si>
    <t>Freedman Development Group</t>
  </si>
  <si>
    <t>CLLAS2021-012</t>
  </si>
  <si>
    <t>Pengelly Iron Works Limited</t>
  </si>
  <si>
    <t>CLLAS2021-016</t>
  </si>
  <si>
    <t>Paul Conrod</t>
  </si>
  <si>
    <t>Honeywell International Inc.,Honeywell Limited,Wagner, Falconer &amp; Judd, Ltd</t>
  </si>
  <si>
    <t>CLLAS2021-019</t>
  </si>
  <si>
    <t>Dan Wong</t>
  </si>
  <si>
    <t>Softchoice LP</t>
  </si>
  <si>
    <t>CLLAS2021-038</t>
  </si>
  <si>
    <t>Evoco Ltd.</t>
  </si>
  <si>
    <t>CLLAS2021-044</t>
  </si>
  <si>
    <t>Edward Jong</t>
  </si>
  <si>
    <t>CLLAS2021-078</t>
  </si>
  <si>
    <t>Caroti et al.</t>
  </si>
  <si>
    <t>CLLAS2021-089</t>
  </si>
  <si>
    <t>Richard Arezes</t>
  </si>
  <si>
    <t>M &amp; S Construction Investments Inc.</t>
  </si>
  <si>
    <t>CLLAS2021-090</t>
  </si>
  <si>
    <t>Queen Kingston Holdings Inc.</t>
  </si>
  <si>
    <t>CLLAS2021-091</t>
  </si>
  <si>
    <t>Dependable Mechanical Systems Inc.</t>
  </si>
  <si>
    <t>CLLAS2021-106</t>
  </si>
  <si>
    <t>Glenn Ackerley</t>
  </si>
  <si>
    <t>Omega Drywall Inc.</t>
  </si>
  <si>
    <t>CLLAS2021-110</t>
  </si>
  <si>
    <t>Fire-Ball Holdings Corporation Limited,FPM Enterprise Inc.</t>
  </si>
  <si>
    <t>CLLAS2021-113</t>
  </si>
  <si>
    <t>Brodero Holdings Inc.,Waltmar Inc.</t>
  </si>
  <si>
    <t>CLLAS2021-118</t>
  </si>
  <si>
    <t>Brook Restoration Ltd.</t>
  </si>
  <si>
    <t>CLLAS2021-133</t>
  </si>
  <si>
    <t>Anthony Porretta</t>
  </si>
  <si>
    <t>CLLAS2022-004</t>
  </si>
  <si>
    <t>Stepan Canada Inc.</t>
  </si>
  <si>
    <t>CLLAS2022-010</t>
  </si>
  <si>
    <t>David Mcfadzean</t>
  </si>
  <si>
    <t>CLLAS2022-014</t>
  </si>
  <si>
    <t>Ryan L. Morris</t>
  </si>
  <si>
    <t>RESCO Mortgage Investment Corporation</t>
  </si>
  <si>
    <t>CLLAS2022-026</t>
  </si>
  <si>
    <t>Provincial Road Markings Inc.</t>
  </si>
  <si>
    <t>CLLAS2022-033</t>
  </si>
  <si>
    <t>Wojtek Jaskiewicz</t>
  </si>
  <si>
    <t>Ametra Dave</t>
  </si>
  <si>
    <t>CLLAS2022-065</t>
  </si>
  <si>
    <t>Marie-Pier Nadeau</t>
  </si>
  <si>
    <t>Global Aerospace</t>
  </si>
  <si>
    <t>CLLAS2022-068</t>
  </si>
  <si>
    <t>Bianca  La Neve</t>
  </si>
  <si>
    <t>Estates of John Douglas Milne and Sheilah Marlyn Milne</t>
  </si>
  <si>
    <t>CLLAS2022-069</t>
  </si>
  <si>
    <t>Allianz Global Risks,Hi-Flyer Food Canada</t>
  </si>
  <si>
    <t>CLLAS2022-071</t>
  </si>
  <si>
    <t>Brian Kuchar</t>
  </si>
  <si>
    <t xml:space="preserve">The Fifth Wall Corp. </t>
  </si>
  <si>
    <t>CLLAS2022-084</t>
  </si>
  <si>
    <t>Daniel Wong,Megan Mah</t>
  </si>
  <si>
    <t>Association of Professional Engineers of Ontario</t>
  </si>
  <si>
    <t>CLLAS2022-087</t>
  </si>
  <si>
    <t>Krista Chaytor,Caitlin Steven</t>
  </si>
  <si>
    <t>1473680 Ontario Inc. o/a BF Truck &amp; Car Repairs</t>
  </si>
  <si>
    <t>CLLAS2022-090</t>
  </si>
  <si>
    <t>Dr. Gurupdesh  Pandher</t>
  </si>
  <si>
    <t>CLLAS2022-092</t>
  </si>
  <si>
    <t>Susan Han</t>
  </si>
  <si>
    <t>Luisa  Hoskins,James Hoskins,Paul Hoskins</t>
  </si>
  <si>
    <t>CLLAS2022-093</t>
  </si>
  <si>
    <t>Daniel Wong</t>
  </si>
  <si>
    <t>Clark Construction Management Inc. (CCM)</t>
  </si>
  <si>
    <t>CLLAS2022-098</t>
  </si>
  <si>
    <t>Scot  Patriquin</t>
  </si>
  <si>
    <t>Caffe Demetres Franchising Corp.,Gary  Theodore</t>
  </si>
  <si>
    <t>CLLAS2022-110</t>
  </si>
  <si>
    <t xml:space="preserve">Midland Homes Inc. </t>
  </si>
  <si>
    <t>CLLAS2022-116</t>
  </si>
  <si>
    <t>Estate of Janet Miklas</t>
  </si>
  <si>
    <t>CLLAS2023-006</t>
  </si>
  <si>
    <t>Imbi  Medri-Kinnon</t>
  </si>
  <si>
    <t>CLLAS2023-009</t>
  </si>
  <si>
    <t>Kyle Camilleri</t>
  </si>
  <si>
    <t>CLLAS2023-019</t>
  </si>
  <si>
    <t>WCC Construction Canada ULC o/a Walsh Canada</t>
  </si>
  <si>
    <t>CLLAS2023-026</t>
  </si>
  <si>
    <t>Joseph  Macko,Oliver  Macko</t>
  </si>
  <si>
    <t>CLLAS2023-032</t>
  </si>
  <si>
    <t>Shelley  Maloney</t>
  </si>
  <si>
    <t>CLLAS2023-068</t>
  </si>
  <si>
    <t>Marc  Weisman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</si>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</sst>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2\Dec%2031\CLLAS_Open-Closed%20Raw%20Data%20-%2031-12-2022.xlsm" TargetMode="External"/><Relationship Id="rId1" Type="http://schemas.openxmlformats.org/officeDocument/2006/relationships/externalLinkPath" Target="/CLLAS/Actuary/2022/Dec%2031/CLLAS_Open-Closed%20Raw%20Data%20-%2031-12-20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44926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Reopened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CST/20E2514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Open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Open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Consent -TBA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Open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Open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Open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Open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Open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Open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Open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Open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Open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Open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Open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Open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Open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Open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</v>
          </cell>
        </row>
        <row r="5789">
          <cell r="B5789" t="str">
            <v>CLLAS2022-107</v>
          </cell>
          <cell r="C5789" t="str">
            <v>Open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Open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Open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Open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Open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Open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Open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22E-0885</v>
          </cell>
        </row>
        <row r="5801">
          <cell r="B5801" t="str">
            <v>CLLAS2022-119</v>
          </cell>
          <cell r="C5801" t="str">
            <v>Open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Open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Open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Open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Open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Open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Open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Open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Open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Open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Open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Open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Open</v>
          </cell>
          <cell r="D5826" t="str">
            <v>LSUC</v>
          </cell>
          <cell r="E5826" t="str">
            <v>22E-1301</v>
          </cell>
        </row>
        <row r="5827">
          <cell r="B5827" t="str">
            <v>CLLAS2023-006</v>
          </cell>
          <cell r="C5827" t="str">
            <v>Open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Open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Open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22-0670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Open</v>
          </cell>
          <cell r="D5833" t="str">
            <v>LSUC</v>
          </cell>
          <cell r="E5833" t="str">
            <v>22E-1299</v>
          </cell>
        </row>
        <row r="5834">
          <cell r="B5834" t="str">
            <v>CLLAS2023-013</v>
          </cell>
          <cell r="C5834" t="str">
            <v>Open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Open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Open</v>
          </cell>
          <cell r="D5836" t="str">
            <v>LSBC</v>
          </cell>
          <cell r="E5836" t="str">
            <v>22-0699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Open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Open</v>
          </cell>
          <cell r="D5840" t="str">
            <v>LSUC</v>
          </cell>
          <cell r="E5840" t="str">
            <v>No CST</v>
          </cell>
        </row>
        <row r="5841">
          <cell r="B5841" t="str">
            <v>CLLAS2023-020</v>
          </cell>
          <cell r="C5841" t="str">
            <v>Open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Open</v>
          </cell>
          <cell r="D5844" t="str">
            <v>LSUC</v>
          </cell>
          <cell r="E5844" t="str">
            <v>LSUC-TBA</v>
          </cell>
        </row>
        <row r="5845">
          <cell r="B5845" t="str">
            <v>CLLAS2023-024</v>
          </cell>
          <cell r="C5845" t="str">
            <v>Open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Open</v>
          </cell>
          <cell r="D5846" t="str">
            <v>LBQ</v>
          </cell>
          <cell r="E5846" t="str">
            <v>22-0436</v>
          </cell>
        </row>
        <row r="5847">
          <cell r="B5847" t="str">
            <v>CLLAS2023-026</v>
          </cell>
          <cell r="C5847" t="str">
            <v>Open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Open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Open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Open</v>
          </cell>
          <cell r="D5850" t="str">
            <v>LSUC</v>
          </cell>
          <cell r="E5850" t="str">
            <v>LSUC-TBA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Open</v>
          </cell>
          <cell r="D5853" t="str">
            <v>LSUC</v>
          </cell>
          <cell r="E5853" t="str">
            <v>LSUC-TBA</v>
          </cell>
        </row>
        <row r="5854">
          <cell r="B5854" t="str">
            <v>CLLAS2023-033</v>
          </cell>
          <cell r="C5854" t="str">
            <v>Open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Open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Open</v>
          </cell>
          <cell r="D5859" t="str">
            <v>LSUC</v>
          </cell>
          <cell r="E5859" t="str">
            <v>LSUC-TBA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Open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Open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Open</v>
          </cell>
          <cell r="D5863" t="str">
            <v>LSUC</v>
          </cell>
          <cell r="E5863" t="str">
            <v>LSUC-TBA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LSUC-TBA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LSUC-TBA</v>
          </cell>
        </row>
        <row r="5866">
          <cell r="B5866" t="str">
            <v>CLLAS2023-043</v>
          </cell>
          <cell r="C5866" t="str">
            <v>Open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Open</v>
          </cell>
          <cell r="D5867" t="str">
            <v>LSBC</v>
          </cell>
          <cell r="E5867" t="str">
            <v>LSBC-TBA</v>
          </cell>
        </row>
        <row r="5868">
          <cell r="B5868" t="str">
            <v>CLLAS2023-045</v>
          </cell>
          <cell r="C5868" t="str">
            <v>Open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Open</v>
          </cell>
          <cell r="D5869" t="str">
            <v>LSUC</v>
          </cell>
          <cell r="E5869" t="str">
            <v>LSUC-TBA</v>
          </cell>
        </row>
        <row r="5870">
          <cell r="B5870" t="str">
            <v>CLLAS2023-047</v>
          </cell>
          <cell r="C5870" t="str">
            <v>Open</v>
          </cell>
          <cell r="D5870" t="str">
            <v>LSUC</v>
          </cell>
          <cell r="E5870" t="str">
            <v>LSUC-TBA</v>
          </cell>
        </row>
        <row r="5871">
          <cell r="B5871" t="str">
            <v>CLLAS2023-048</v>
          </cell>
          <cell r="C5871" t="str">
            <v>Open</v>
          </cell>
          <cell r="D5871" t="str">
            <v>LSUC</v>
          </cell>
          <cell r="E5871" t="str">
            <v>LSUC-TBA</v>
          </cell>
        </row>
        <row r="5872">
          <cell r="B5872" t="str">
            <v>CLLAS2023-049</v>
          </cell>
          <cell r="C5872" t="str">
            <v>Open</v>
          </cell>
          <cell r="D5872" t="str">
            <v>LSUC</v>
          </cell>
          <cell r="E5872" t="str">
            <v>LSUC-TBA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Open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Open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Open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Open</v>
          </cell>
          <cell r="D5878" t="str">
            <v>LSUC</v>
          </cell>
          <cell r="E5878" t="str">
            <v>LSUC-TBA</v>
          </cell>
        </row>
        <row r="5879">
          <cell r="B5879" t="str">
            <v>CLLAS2023-056</v>
          </cell>
          <cell r="C5879" t="str">
            <v>Open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Open</v>
          </cell>
          <cell r="D5880" t="str">
            <v>LSUC</v>
          </cell>
          <cell r="E5880" t="str">
            <v>LSUC-TBA</v>
          </cell>
        </row>
        <row r="5881">
          <cell r="B5881" t="str">
            <v>CLLAS2023-058</v>
          </cell>
          <cell r="C5881" t="str">
            <v>Open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Open</v>
          </cell>
          <cell r="D5882" t="str">
            <v>LSUC</v>
          </cell>
          <cell r="E5882" t="str">
            <v>LSUC-TBA</v>
          </cell>
        </row>
        <row r="5883">
          <cell r="B5883" t="str">
            <v>CLLAS2023-060</v>
          </cell>
          <cell r="C5883" t="str">
            <v>Open</v>
          </cell>
          <cell r="D5883" t="str">
            <v>LSUC</v>
          </cell>
          <cell r="E5883" t="str">
            <v>LSUC-TBA</v>
          </cell>
        </row>
        <row r="5884">
          <cell r="B5884" t="str">
            <v>CLLAS2023-061</v>
          </cell>
          <cell r="C5884" t="str">
            <v>Open</v>
          </cell>
          <cell r="D5884" t="str">
            <v>LSBC</v>
          </cell>
          <cell r="E5884" t="str">
            <v>LSBC-TBA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Open</v>
          </cell>
          <cell r="D5887" t="str">
            <v>LBQ</v>
          </cell>
          <cell r="E5887" t="str">
            <v>22-0427</v>
          </cell>
        </row>
        <row r="5888">
          <cell r="B5888" t="str">
            <v>CLLAS2023-065</v>
          </cell>
          <cell r="C5888" t="str">
            <v>Open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Open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Open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Open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Open</v>
          </cell>
          <cell r="D5892" t="str">
            <v>LSUC</v>
          </cell>
          <cell r="E5892" t="str">
            <v>LSUC-TBA</v>
          </cell>
        </row>
        <row r="5893">
          <cell r="B5893" t="str">
            <v>CLLAS2023-070</v>
          </cell>
          <cell r="C5893" t="str">
            <v>Open</v>
          </cell>
          <cell r="D5893" t="str">
            <v>LSUC</v>
          </cell>
          <cell r="E5893" t="str">
            <v>LSUC-TBA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CLLAS2023-078</v>
          </cell>
          <cell r="C5899" t="str">
            <v>Open</v>
          </cell>
          <cell r="D5899" t="str">
            <v>LSBC</v>
          </cell>
          <cell r="E5899" t="str">
            <v>22-1087</v>
          </cell>
        </row>
        <row r="5900">
          <cell r="B5900" t="str">
            <v>CLLAS2023-079</v>
          </cell>
          <cell r="C5900" t="str">
            <v>Open</v>
          </cell>
          <cell r="D5900" t="str">
            <v>LSBC</v>
          </cell>
          <cell r="E5900" t="str">
            <v>22-0942</v>
          </cell>
        </row>
        <row r="5901">
          <cell r="B5901" t="str">
            <v>CLLAS2023-080</v>
          </cell>
          <cell r="C5901" t="str">
            <v>Open</v>
          </cell>
          <cell r="D5901" t="str">
            <v>LSBC</v>
          </cell>
          <cell r="E5901" t="str">
            <v>22-0913</v>
          </cell>
        </row>
        <row r="5902">
          <cell r="B5902" t="str">
            <v>CLLAS2023-081</v>
          </cell>
          <cell r="C5902" t="str">
            <v>Closed</v>
          </cell>
          <cell r="D5902" t="str">
            <v>LSBC</v>
          </cell>
          <cell r="E5902" t="str">
            <v>22-0876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E7562-22A2-41EA-857B-58278DC62F80}">
  <sheetPr codeName="Sheet28">
    <tabColor theme="8" tint="-0.499984740745262"/>
    <pageSetUpPr fitToPage="1"/>
  </sheetPr>
  <dimension ref="A1:Y419"/>
  <sheetViews>
    <sheetView tabSelected="1" showWhiteSpace="0" topLeftCell="A383" zoomScale="75" zoomScaleNormal="75" zoomScalePageLayoutView="70" workbookViewId="0">
      <selection activeCell="H418" sqref="H418:V418"/>
    </sheetView>
  </sheetViews>
  <sheetFormatPr defaultColWidth="16.5546875" defaultRowHeight="14.4" x14ac:dyDescent="0.3"/>
  <cols>
    <col min="1" max="1" width="28.66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2.33203125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2022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LNR0016</v>
      </c>
      <c r="C8" s="20">
        <v>31959</v>
      </c>
      <c r="D8" s="21">
        <v>31472</v>
      </c>
      <c r="E8" s="22" t="s">
        <v>28</v>
      </c>
      <c r="F8" s="22" t="s">
        <v>29</v>
      </c>
      <c r="G8" s="21">
        <v>32968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L0094</v>
      </c>
      <c r="C9" s="20">
        <v>31959</v>
      </c>
      <c r="D9" s="21">
        <v>29221</v>
      </c>
      <c r="E9" s="22" t="s">
        <v>31</v>
      </c>
      <c r="F9" s="22" t="s">
        <v>32</v>
      </c>
      <c r="G9" s="21">
        <v>32112</v>
      </c>
      <c r="H9" s="23">
        <v>2320</v>
      </c>
      <c r="I9" s="23">
        <v>0</v>
      </c>
      <c r="J9" s="23">
        <v>2464</v>
      </c>
      <c r="K9" s="23">
        <v>0</v>
      </c>
      <c r="L9" s="23">
        <v>0</v>
      </c>
      <c r="M9" s="23">
        <v>4784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x14ac:dyDescent="0.3">
      <c r="A10" s="19" t="s">
        <v>33</v>
      </c>
      <c r="B10" s="19" t="str">
        <f>IFERROR(VLOOKUP(A10,'[1]Raw Data'!$B:$E,4,0),"")</f>
        <v>L0671</v>
      </c>
      <c r="C10" s="20">
        <v>32112</v>
      </c>
      <c r="D10" s="21">
        <v>29373</v>
      </c>
      <c r="E10" s="22" t="s">
        <v>34</v>
      </c>
      <c r="F10" s="22" t="s">
        <v>35</v>
      </c>
      <c r="G10" s="21">
        <v>32234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</row>
    <row r="11" spans="1:23" x14ac:dyDescent="0.3">
      <c r="A11" s="19" t="s">
        <v>36</v>
      </c>
      <c r="B11" s="19" t="str">
        <f>IFERROR(VLOOKUP(A11,'[1]Raw Data'!$B:$E,4,0),"")</f>
        <v>L1405</v>
      </c>
      <c r="C11" s="20">
        <v>32295</v>
      </c>
      <c r="D11" s="21">
        <v>32203</v>
      </c>
      <c r="E11" s="22" t="s">
        <v>37</v>
      </c>
      <c r="F11" s="22" t="s">
        <v>38</v>
      </c>
      <c r="G11" s="21">
        <v>32568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</row>
    <row r="12" spans="1:23" x14ac:dyDescent="0.3">
      <c r="A12" s="19" t="s">
        <v>39</v>
      </c>
      <c r="B12" s="19" t="str">
        <f>IFERROR(VLOOKUP(A12,'[1]Raw Data'!$B:$E,4,0),"")</f>
        <v>MNR020</v>
      </c>
      <c r="C12" s="20">
        <v>32351</v>
      </c>
      <c r="D12" s="21">
        <v>32082</v>
      </c>
      <c r="E12" s="22" t="s">
        <v>40</v>
      </c>
      <c r="F12" s="22" t="s">
        <v>41</v>
      </c>
      <c r="G12" s="21">
        <v>32882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IFERROR(VLOOKUP(A13,'[1]Raw Data'!$B:$E,4,0),"")</f>
        <v>M1337</v>
      </c>
      <c r="C13" s="20">
        <v>32540</v>
      </c>
      <c r="D13" s="21">
        <v>31778</v>
      </c>
      <c r="E13" s="22" t="s">
        <v>43</v>
      </c>
      <c r="F13" s="22" t="s">
        <v>44</v>
      </c>
      <c r="G13" s="21">
        <v>33817</v>
      </c>
      <c r="H13" s="23">
        <v>0</v>
      </c>
      <c r="I13" s="23">
        <v>0</v>
      </c>
      <c r="J13" s="23">
        <v>1053</v>
      </c>
      <c r="K13" s="23">
        <v>0</v>
      </c>
      <c r="L13" s="23">
        <v>0</v>
      </c>
      <c r="M13" s="23">
        <v>1053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MNR250</v>
      </c>
      <c r="C14" s="20">
        <v>32509</v>
      </c>
      <c r="D14" s="21">
        <v>32448</v>
      </c>
      <c r="E14" s="22" t="s">
        <v>46</v>
      </c>
      <c r="F14" s="22" t="s">
        <v>47</v>
      </c>
      <c r="G14" s="21">
        <v>32972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M1552</v>
      </c>
      <c r="C15" s="20">
        <v>32599</v>
      </c>
      <c r="D15" s="21">
        <v>32448</v>
      </c>
      <c r="E15" s="22" t="s">
        <v>49</v>
      </c>
      <c r="F15" s="22" t="s">
        <v>50</v>
      </c>
      <c r="G15" s="21">
        <v>32752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M1589</v>
      </c>
      <c r="C16" s="20">
        <v>32629</v>
      </c>
      <c r="D16" s="21">
        <v>32112</v>
      </c>
      <c r="E16" s="22" t="s">
        <v>31</v>
      </c>
      <c r="F16" s="22" t="s">
        <v>52</v>
      </c>
      <c r="G16" s="21">
        <v>33939</v>
      </c>
      <c r="H16" s="23">
        <v>65000</v>
      </c>
      <c r="I16" s="23">
        <v>0</v>
      </c>
      <c r="J16" s="23">
        <v>41165</v>
      </c>
      <c r="K16" s="23">
        <v>0</v>
      </c>
      <c r="L16" s="23">
        <v>0</v>
      </c>
      <c r="M16" s="23">
        <v>106165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53</v>
      </c>
      <c r="B17" s="19" t="str">
        <f>IFERROR(VLOOKUP(A17,'[1]Raw Data'!$B:$E,4,0),"")</f>
        <v>M1837</v>
      </c>
      <c r="C17" s="20">
        <v>32660</v>
      </c>
      <c r="D17" s="21">
        <v>32660</v>
      </c>
      <c r="E17" s="22" t="s">
        <v>54</v>
      </c>
      <c r="F17" s="22" t="s">
        <v>55</v>
      </c>
      <c r="G17" s="21">
        <v>32813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56</v>
      </c>
      <c r="B18" s="19" t="str">
        <f>IFERROR(VLOOKUP(A18,'[1]Raw Data'!$B:$E,4,0),"")</f>
        <v>M2250</v>
      </c>
      <c r="C18" s="20">
        <v>32660</v>
      </c>
      <c r="D18" s="21">
        <v>32660</v>
      </c>
      <c r="E18" s="22" t="s">
        <v>57</v>
      </c>
      <c r="F18" s="22" t="s">
        <v>58</v>
      </c>
      <c r="G18" s="21">
        <v>32752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59</v>
      </c>
      <c r="B19" s="19" t="str">
        <f>IFERROR(VLOOKUP(A19,'[1]Raw Data'!$B:$E,4,0),"")</f>
        <v>M2470</v>
      </c>
      <c r="C19" s="20">
        <v>32660</v>
      </c>
      <c r="D19" s="21">
        <v>32417</v>
      </c>
      <c r="E19" s="22" t="s">
        <v>60</v>
      </c>
      <c r="F19" s="22" t="s">
        <v>61</v>
      </c>
      <c r="G19" s="21">
        <v>33147</v>
      </c>
      <c r="H19" s="23">
        <v>0</v>
      </c>
      <c r="I19" s="23">
        <v>0</v>
      </c>
      <c r="J19" s="23">
        <v>1097</v>
      </c>
      <c r="K19" s="23">
        <v>0</v>
      </c>
      <c r="L19" s="23">
        <v>0</v>
      </c>
      <c r="M19" s="23">
        <v>1097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62</v>
      </c>
      <c r="B20" s="19" t="str">
        <f>IFERROR(VLOOKUP(A20,'[1]Raw Data'!$B:$E,4,0),"")</f>
        <v>MNR522</v>
      </c>
      <c r="C20" s="20">
        <v>32660</v>
      </c>
      <c r="D20" s="21">
        <v>32295</v>
      </c>
      <c r="E20" s="22" t="s">
        <v>63</v>
      </c>
      <c r="F20" s="22" t="s">
        <v>64</v>
      </c>
      <c r="G20" s="21">
        <v>34334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65</v>
      </c>
      <c r="B21" s="19" t="str">
        <f>IFERROR(VLOOKUP(A21,'[1]Raw Data'!$B:$E,4,0),"")</f>
        <v>M2286</v>
      </c>
      <c r="C21" s="20">
        <v>32660</v>
      </c>
      <c r="D21" s="21">
        <v>32387</v>
      </c>
      <c r="E21" s="22" t="s">
        <v>66</v>
      </c>
      <c r="F21" s="22" t="s">
        <v>67</v>
      </c>
      <c r="G21" s="21">
        <v>34410</v>
      </c>
      <c r="H21" s="23">
        <v>0</v>
      </c>
      <c r="I21" s="23">
        <v>0</v>
      </c>
      <c r="J21" s="23">
        <v>2671</v>
      </c>
      <c r="K21" s="23">
        <v>0</v>
      </c>
      <c r="L21" s="23">
        <v>0</v>
      </c>
      <c r="M21" s="23">
        <v>2671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68</v>
      </c>
      <c r="B22" s="19" t="str">
        <f>IFERROR(VLOOKUP(A22,'[1]Raw Data'!$B:$E,4,0),"")</f>
        <v>M2333</v>
      </c>
      <c r="C22" s="20">
        <v>32660</v>
      </c>
      <c r="D22" s="21">
        <v>32660</v>
      </c>
      <c r="E22" s="22" t="s">
        <v>69</v>
      </c>
      <c r="F22" s="22" t="s">
        <v>70</v>
      </c>
      <c r="G22" s="21">
        <v>32782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71</v>
      </c>
      <c r="B23" s="19" t="str">
        <f>IFERROR(VLOOKUP(A23,'[1]Raw Data'!$B:$E,4,0),"")</f>
        <v>NO100H</v>
      </c>
      <c r="C23" s="20">
        <v>32690</v>
      </c>
      <c r="D23" s="21">
        <v>32660</v>
      </c>
      <c r="E23" s="22" t="s">
        <v>72</v>
      </c>
      <c r="F23" s="22" t="s">
        <v>73</v>
      </c>
      <c r="G23" s="21">
        <v>33239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74</v>
      </c>
      <c r="B24" s="19" t="str">
        <f>IFERROR(VLOOKUP(A24,'[1]Raw Data'!$B:$E,4,0),"")</f>
        <v>NNR252K</v>
      </c>
      <c r="C24" s="20">
        <v>32843</v>
      </c>
      <c r="D24" s="21">
        <v>32813</v>
      </c>
      <c r="E24" s="22" t="s">
        <v>75</v>
      </c>
      <c r="F24" s="22" t="s">
        <v>76</v>
      </c>
      <c r="G24" s="21">
        <v>34150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77</v>
      </c>
      <c r="B25" s="19" t="str">
        <f>IFERROR(VLOOKUP(A25,'[1]Raw Data'!$B:$E,4,0),"")</f>
        <v>NO709W</v>
      </c>
      <c r="C25" s="20">
        <v>32813</v>
      </c>
      <c r="D25" s="21">
        <v>32782</v>
      </c>
      <c r="E25" s="22" t="s">
        <v>78</v>
      </c>
      <c r="F25" s="22" t="s">
        <v>79</v>
      </c>
      <c r="G25" s="21">
        <v>33512</v>
      </c>
      <c r="H25" s="23">
        <v>0</v>
      </c>
      <c r="I25" s="23">
        <v>0</v>
      </c>
      <c r="J25" s="23">
        <v>22850</v>
      </c>
      <c r="K25" s="23">
        <v>0</v>
      </c>
      <c r="L25" s="23">
        <v>0</v>
      </c>
      <c r="M25" s="23">
        <v>22850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80</v>
      </c>
      <c r="B26" s="19" t="str">
        <f>IFERROR(VLOOKUP(A26,'[1]Raw Data'!$B:$E,4,0),"")</f>
        <v>NO882K</v>
      </c>
      <c r="C26" s="20">
        <v>32843</v>
      </c>
      <c r="D26" s="21">
        <v>32843</v>
      </c>
      <c r="E26" s="22" t="s">
        <v>81</v>
      </c>
      <c r="F26" s="22" t="s">
        <v>82</v>
      </c>
      <c r="G26" s="21">
        <v>33208</v>
      </c>
      <c r="H26" s="23">
        <v>0</v>
      </c>
      <c r="I26" s="23">
        <v>0</v>
      </c>
      <c r="J26" s="23">
        <v>804</v>
      </c>
      <c r="K26" s="23">
        <v>0</v>
      </c>
      <c r="L26" s="23">
        <v>0</v>
      </c>
      <c r="M26" s="23">
        <v>804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83</v>
      </c>
      <c r="B27" s="19" t="str">
        <f>IFERROR(VLOOKUP(A27,'[1]Raw Data'!$B:$E,4,0),"")</f>
        <v>NO850H</v>
      </c>
      <c r="C27" s="20">
        <v>32843</v>
      </c>
      <c r="D27" s="21">
        <v>32690</v>
      </c>
      <c r="E27" s="22" t="s">
        <v>84</v>
      </c>
      <c r="F27" s="22" t="s">
        <v>85</v>
      </c>
      <c r="G27" s="21">
        <v>33008</v>
      </c>
      <c r="H27" s="23">
        <v>0</v>
      </c>
      <c r="I27" s="23">
        <v>0</v>
      </c>
      <c r="J27" s="23">
        <v>479</v>
      </c>
      <c r="K27" s="23">
        <v>0</v>
      </c>
      <c r="L27" s="23">
        <v>0</v>
      </c>
      <c r="M27" s="23">
        <v>479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86</v>
      </c>
      <c r="B28" s="19" t="str">
        <f>IFERROR(VLOOKUP(A28,'[1]Raw Data'!$B:$E,4,0),"")</f>
        <v>NO799W</v>
      </c>
      <c r="C28" s="20">
        <v>32843</v>
      </c>
      <c r="D28" s="21">
        <v>32752</v>
      </c>
      <c r="E28" s="22" t="s">
        <v>87</v>
      </c>
      <c r="F28" s="22" t="s">
        <v>88</v>
      </c>
      <c r="G28" s="21">
        <v>32613</v>
      </c>
      <c r="H28" s="23">
        <v>0</v>
      </c>
      <c r="I28" s="23">
        <v>0</v>
      </c>
      <c r="J28" s="23">
        <v>910</v>
      </c>
      <c r="K28" s="23">
        <v>0</v>
      </c>
      <c r="L28" s="23">
        <v>0</v>
      </c>
      <c r="M28" s="23">
        <v>910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ht="28.8" x14ac:dyDescent="0.3">
      <c r="A29" s="19" t="s">
        <v>89</v>
      </c>
      <c r="B29" s="19" t="str">
        <f>IFERROR(VLOOKUP(A29,'[1]Raw Data'!$B:$E,4,0),"")</f>
        <v>N2060</v>
      </c>
      <c r="C29" s="20">
        <v>32910</v>
      </c>
      <c r="D29" s="21">
        <v>32523</v>
      </c>
      <c r="E29" s="22" t="s">
        <v>90</v>
      </c>
      <c r="F29" s="22" t="s">
        <v>91</v>
      </c>
      <c r="G29" s="21">
        <v>33359</v>
      </c>
      <c r="H29" s="23">
        <v>0</v>
      </c>
      <c r="I29" s="23">
        <v>0</v>
      </c>
      <c r="J29" s="23">
        <v>2274</v>
      </c>
      <c r="K29" s="23">
        <v>0</v>
      </c>
      <c r="L29" s="23">
        <v>0</v>
      </c>
      <c r="M29" s="23">
        <v>2274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92</v>
      </c>
      <c r="B30" s="19" t="str">
        <f>IFERROR(VLOOKUP(A30,'[1]Raw Data'!$B:$E,4,0),"")</f>
        <v>N1808</v>
      </c>
      <c r="C30" s="20">
        <v>32964</v>
      </c>
      <c r="D30" s="21">
        <v>32674</v>
      </c>
      <c r="E30" s="22" t="s">
        <v>31</v>
      </c>
      <c r="F30" s="22" t="s">
        <v>93</v>
      </c>
      <c r="G30" s="21">
        <v>33239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94</v>
      </c>
      <c r="B31" s="19" t="str">
        <f>IFERROR(VLOOKUP(A31,'[1]Raw Data'!$B:$E,4,0),"")</f>
        <v>N1866</v>
      </c>
      <c r="C31" s="20">
        <v>33008</v>
      </c>
      <c r="D31" s="21">
        <v>32919</v>
      </c>
      <c r="E31" s="22" t="s">
        <v>95</v>
      </c>
      <c r="F31" s="22" t="s">
        <v>96</v>
      </c>
      <c r="G31" s="21">
        <v>33117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97</v>
      </c>
      <c r="B32" s="19" t="str">
        <f>IFERROR(VLOOKUP(A32,'[1]Raw Data'!$B:$E,4,0),"")</f>
        <v>N1898</v>
      </c>
      <c r="C32" s="20">
        <v>32978</v>
      </c>
      <c r="D32" s="21">
        <v>32523</v>
      </c>
      <c r="E32" s="22" t="s">
        <v>98</v>
      </c>
      <c r="F32" s="22" t="s">
        <v>99</v>
      </c>
      <c r="G32" s="21">
        <v>33270</v>
      </c>
      <c r="H32" s="23">
        <v>0</v>
      </c>
      <c r="I32" s="23">
        <v>0</v>
      </c>
      <c r="J32" s="23">
        <v>375</v>
      </c>
      <c r="K32" s="23">
        <v>0</v>
      </c>
      <c r="L32" s="23">
        <v>0</v>
      </c>
      <c r="M32" s="23">
        <v>375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100</v>
      </c>
      <c r="B33" s="19" t="str">
        <f>IFERROR(VLOOKUP(A33,'[1]Raw Data'!$B:$E,4,0),"")</f>
        <v>NNR461</v>
      </c>
      <c r="C33" s="20">
        <v>33008</v>
      </c>
      <c r="D33" s="21">
        <v>32523</v>
      </c>
      <c r="E33" s="22" t="s">
        <v>98</v>
      </c>
      <c r="F33" s="22" t="s">
        <v>101</v>
      </c>
      <c r="G33" s="21">
        <v>33697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IFERROR(VLOOKUP(A34,'[1]Raw Data'!$B:$E,4,0),"")</f>
        <v>N1949</v>
      </c>
      <c r="C34" s="20">
        <v>33008</v>
      </c>
      <c r="D34" s="21">
        <v>32947</v>
      </c>
      <c r="E34" s="22" t="s">
        <v>103</v>
      </c>
      <c r="F34" s="22" t="s">
        <v>104</v>
      </c>
      <c r="G34" s="21">
        <v>33329</v>
      </c>
      <c r="H34" s="23">
        <v>0</v>
      </c>
      <c r="I34" s="23">
        <v>0</v>
      </c>
      <c r="J34" s="23">
        <v>214</v>
      </c>
      <c r="K34" s="23">
        <v>0</v>
      </c>
      <c r="L34" s="23">
        <v>0</v>
      </c>
      <c r="M34" s="23">
        <v>214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ht="28.8" x14ac:dyDescent="0.3">
      <c r="A35" s="19" t="s">
        <v>105</v>
      </c>
      <c r="B35" s="19" t="str">
        <f>IFERROR(VLOOKUP(A35,'[1]Raw Data'!$B:$E,4,0),"")</f>
        <v>NNR450</v>
      </c>
      <c r="C35" s="20">
        <v>32978</v>
      </c>
      <c r="D35" s="21">
        <v>32509</v>
      </c>
      <c r="E35" s="22" t="s">
        <v>106</v>
      </c>
      <c r="F35" s="22" t="s">
        <v>107</v>
      </c>
      <c r="G35" s="21">
        <v>33875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ht="28.8" x14ac:dyDescent="0.3">
      <c r="A36" s="19" t="s">
        <v>108</v>
      </c>
      <c r="B36" s="19" t="str">
        <f>IFERROR(VLOOKUP(A36,'[1]Raw Data'!$B:$E,4,0),"")</f>
        <v>NNR450</v>
      </c>
      <c r="C36" s="20">
        <v>32978</v>
      </c>
      <c r="D36" s="21">
        <v>32401</v>
      </c>
      <c r="E36" s="22" t="s">
        <v>106</v>
      </c>
      <c r="F36" s="22" t="s">
        <v>109</v>
      </c>
      <c r="G36" s="21">
        <v>33343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110</v>
      </c>
      <c r="B37" s="19" t="str">
        <f>IFERROR(VLOOKUP(A37,'[1]Raw Data'!$B:$E,4,0),"")</f>
        <v>N2375</v>
      </c>
      <c r="C37" s="20">
        <v>32978</v>
      </c>
      <c r="D37" s="21">
        <v>32690</v>
      </c>
      <c r="E37" s="22" t="s">
        <v>111</v>
      </c>
      <c r="F37" s="22" t="s">
        <v>112</v>
      </c>
      <c r="G37" s="21">
        <v>33086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113</v>
      </c>
      <c r="B38" s="19" t="str">
        <f>IFERROR(VLOOKUP(A38,'[1]Raw Data'!$B:$E,4,0),"")</f>
        <v>O0010</v>
      </c>
      <c r="C38" s="20">
        <v>33049</v>
      </c>
      <c r="D38" s="21">
        <v>32568</v>
      </c>
      <c r="E38" s="22" t="s">
        <v>114</v>
      </c>
      <c r="F38" s="22" t="s">
        <v>115</v>
      </c>
      <c r="G38" s="21">
        <v>33329</v>
      </c>
      <c r="H38" s="23">
        <v>20000</v>
      </c>
      <c r="I38" s="23">
        <v>0</v>
      </c>
      <c r="J38" s="23">
        <v>0</v>
      </c>
      <c r="K38" s="23">
        <v>0</v>
      </c>
      <c r="L38" s="23">
        <v>0</v>
      </c>
      <c r="M38" s="23">
        <v>20000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116</v>
      </c>
      <c r="B39" s="19" t="str">
        <f>IFERROR(VLOOKUP(A39,'[1]Raw Data'!$B:$E,4,0),"")</f>
        <v>O0187</v>
      </c>
      <c r="C39" s="20">
        <v>33085</v>
      </c>
      <c r="D39" s="21">
        <v>31777</v>
      </c>
      <c r="E39" s="22" t="s">
        <v>87</v>
      </c>
      <c r="F39" s="22" t="s">
        <v>117</v>
      </c>
      <c r="G39" s="21">
        <v>37558</v>
      </c>
      <c r="H39" s="23">
        <v>0</v>
      </c>
      <c r="I39" s="23">
        <v>0</v>
      </c>
      <c r="J39" s="23">
        <v>41751</v>
      </c>
      <c r="K39" s="23">
        <v>0</v>
      </c>
      <c r="L39" s="23">
        <v>0</v>
      </c>
      <c r="M39" s="23">
        <v>41751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118</v>
      </c>
      <c r="B40" s="19" t="str">
        <f>IFERROR(VLOOKUP(A40,'[1]Raw Data'!$B:$E,4,0),"")</f>
        <v>O0330</v>
      </c>
      <c r="C40" s="20">
        <v>33146</v>
      </c>
      <c r="D40" s="21">
        <v>28671</v>
      </c>
      <c r="E40" s="22" t="s">
        <v>90</v>
      </c>
      <c r="F40" s="22" t="s">
        <v>119</v>
      </c>
      <c r="G40" s="21">
        <v>34463</v>
      </c>
      <c r="H40" s="23">
        <v>0</v>
      </c>
      <c r="I40" s="23">
        <v>0</v>
      </c>
      <c r="J40" s="23">
        <v>28705</v>
      </c>
      <c r="K40" s="23">
        <v>0</v>
      </c>
      <c r="L40" s="23">
        <v>0</v>
      </c>
      <c r="M40" s="23">
        <v>28705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120</v>
      </c>
      <c r="B41" s="19" t="str">
        <f>IFERROR(VLOOKUP(A41,'[1]Raw Data'!$B:$E,4,0),"")</f>
        <v>O0827</v>
      </c>
      <c r="C41" s="20">
        <v>33147</v>
      </c>
      <c r="D41" s="21">
        <v>32448</v>
      </c>
      <c r="E41" s="22" t="s">
        <v>121</v>
      </c>
      <c r="F41" s="22" t="s">
        <v>122</v>
      </c>
      <c r="G41" s="21">
        <v>33848</v>
      </c>
      <c r="H41" s="23">
        <v>0</v>
      </c>
      <c r="I41" s="23">
        <v>0</v>
      </c>
      <c r="J41" s="23">
        <v>71806</v>
      </c>
      <c r="K41" s="23">
        <v>0</v>
      </c>
      <c r="L41" s="23">
        <v>0</v>
      </c>
      <c r="M41" s="23">
        <v>71806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123</v>
      </c>
      <c r="B42" s="19" t="str">
        <f>IFERROR(VLOOKUP(A42,'[1]Raw Data'!$B:$E,4,0),"")</f>
        <v>O0350</v>
      </c>
      <c r="C42" s="20">
        <v>33117</v>
      </c>
      <c r="D42" s="21">
        <v>32813</v>
      </c>
      <c r="E42" s="22" t="s">
        <v>124</v>
      </c>
      <c r="F42" s="22" t="s">
        <v>125</v>
      </c>
      <c r="G42" s="21">
        <v>33298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126</v>
      </c>
      <c r="B43" s="19" t="str">
        <f>IFERROR(VLOOKUP(A43,'[1]Raw Data'!$B:$E,4,0),"")</f>
        <v>O0701</v>
      </c>
      <c r="C43" s="20">
        <v>33147</v>
      </c>
      <c r="D43" s="21">
        <v>33086</v>
      </c>
      <c r="E43" s="22" t="s">
        <v>127</v>
      </c>
      <c r="F43" s="22" t="s">
        <v>128</v>
      </c>
      <c r="G43" s="21">
        <v>34029</v>
      </c>
      <c r="H43" s="23">
        <v>0</v>
      </c>
      <c r="I43" s="23">
        <v>0</v>
      </c>
      <c r="J43" s="23">
        <v>36642</v>
      </c>
      <c r="K43" s="23">
        <v>0</v>
      </c>
      <c r="L43" s="23">
        <v>0</v>
      </c>
      <c r="M43" s="23">
        <v>36642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129</v>
      </c>
      <c r="B44" s="19" t="str">
        <f>IFERROR(VLOOKUP(A44,'[1]Raw Data'!$B:$E,4,0),"")</f>
        <v>O1426</v>
      </c>
      <c r="C44" s="20">
        <v>33208</v>
      </c>
      <c r="D44" s="21">
        <v>32417</v>
      </c>
      <c r="E44" s="22" t="s">
        <v>98</v>
      </c>
      <c r="F44" s="22" t="s">
        <v>130</v>
      </c>
      <c r="G44" s="21">
        <v>33664</v>
      </c>
      <c r="H44" s="23">
        <v>0</v>
      </c>
      <c r="I44" s="23">
        <v>0</v>
      </c>
      <c r="J44" s="23">
        <v>1682</v>
      </c>
      <c r="K44" s="23">
        <v>0</v>
      </c>
      <c r="L44" s="23">
        <v>0</v>
      </c>
      <c r="M44" s="23">
        <v>1682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131</v>
      </c>
      <c r="B45" s="19" t="str">
        <f>IFERROR(VLOOKUP(A45,'[1]Raw Data'!$B:$E,4,0),"")</f>
        <v>O0702</v>
      </c>
      <c r="C45" s="20">
        <v>33147</v>
      </c>
      <c r="D45" s="21">
        <v>33086</v>
      </c>
      <c r="E45" s="22" t="s">
        <v>127</v>
      </c>
      <c r="F45" s="22" t="s">
        <v>128</v>
      </c>
      <c r="G45" s="21">
        <v>34029</v>
      </c>
      <c r="H45" s="23">
        <v>0</v>
      </c>
      <c r="I45" s="23">
        <v>0</v>
      </c>
      <c r="J45" s="23">
        <v>380</v>
      </c>
      <c r="K45" s="23">
        <v>0</v>
      </c>
      <c r="L45" s="23">
        <v>0</v>
      </c>
      <c r="M45" s="23">
        <v>380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132</v>
      </c>
      <c r="B46" s="19" t="str">
        <f>IFERROR(VLOOKUP(A46,'[1]Raw Data'!$B:$E,4,0),"")</f>
        <v>P0756</v>
      </c>
      <c r="C46" s="20">
        <v>33298</v>
      </c>
      <c r="D46" s="21">
        <v>31778</v>
      </c>
      <c r="E46" s="22" t="s">
        <v>133</v>
      </c>
      <c r="F46" s="22" t="s">
        <v>134</v>
      </c>
      <c r="G46" s="21">
        <v>33635</v>
      </c>
      <c r="H46" s="23">
        <v>0</v>
      </c>
      <c r="I46" s="23">
        <v>0</v>
      </c>
      <c r="J46" s="23">
        <v>2443</v>
      </c>
      <c r="K46" s="23">
        <v>0</v>
      </c>
      <c r="L46" s="23">
        <v>0</v>
      </c>
      <c r="M46" s="23">
        <v>2443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135</v>
      </c>
      <c r="B47" s="19" t="str">
        <f>IFERROR(VLOOKUP(A47,'[1]Raw Data'!$B:$E,4,0),"")</f>
        <v>P0682</v>
      </c>
      <c r="C47" s="20">
        <v>33298</v>
      </c>
      <c r="D47" s="21">
        <v>32933</v>
      </c>
      <c r="E47" s="22" t="s">
        <v>72</v>
      </c>
      <c r="F47" s="22" t="s">
        <v>136</v>
      </c>
      <c r="G47" s="21">
        <v>33604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137</v>
      </c>
      <c r="B48" s="19" t="str">
        <f>IFERROR(VLOOKUP(A48,'[1]Raw Data'!$B:$E,4,0),"")</f>
        <v>PNR112</v>
      </c>
      <c r="C48" s="20">
        <v>33339</v>
      </c>
      <c r="D48" s="21">
        <v>33102</v>
      </c>
      <c r="E48" s="22" t="s">
        <v>138</v>
      </c>
      <c r="F48" s="22" t="s">
        <v>139</v>
      </c>
      <c r="G48" s="21">
        <v>33613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ht="28.8" x14ac:dyDescent="0.3">
      <c r="A49" s="19" t="s">
        <v>140</v>
      </c>
      <c r="B49" s="19" t="str">
        <f>IFERROR(VLOOKUP(A49,'[1]Raw Data'!$B:$E,4,0),"")</f>
        <v>P1315</v>
      </c>
      <c r="C49" s="20">
        <v>33367</v>
      </c>
      <c r="D49" s="21">
        <v>32874</v>
      </c>
      <c r="E49" s="22" t="s">
        <v>141</v>
      </c>
      <c r="F49" s="22" t="s">
        <v>142</v>
      </c>
      <c r="G49" s="21">
        <v>33420</v>
      </c>
      <c r="H49" s="23">
        <v>0</v>
      </c>
      <c r="I49" s="23">
        <v>0</v>
      </c>
      <c r="J49" s="23">
        <v>428</v>
      </c>
      <c r="K49" s="23">
        <v>0</v>
      </c>
      <c r="L49" s="23">
        <v>0</v>
      </c>
      <c r="M49" s="23">
        <v>428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143</v>
      </c>
      <c r="B50" s="19" t="str">
        <f>IFERROR(VLOOKUP(A50,'[1]Raw Data'!$B:$E,4,0),"")</f>
        <v>P1443</v>
      </c>
      <c r="C50" s="20">
        <v>33372</v>
      </c>
      <c r="D50" s="21">
        <v>33239</v>
      </c>
      <c r="E50" s="22" t="s">
        <v>75</v>
      </c>
      <c r="F50" s="22" t="s">
        <v>144</v>
      </c>
      <c r="G50" s="21">
        <v>33756</v>
      </c>
      <c r="H50" s="23">
        <v>0</v>
      </c>
      <c r="I50" s="23">
        <v>0</v>
      </c>
      <c r="J50" s="23">
        <v>450</v>
      </c>
      <c r="K50" s="23">
        <v>0</v>
      </c>
      <c r="L50" s="23">
        <v>0</v>
      </c>
      <c r="M50" s="23">
        <v>450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145</v>
      </c>
      <c r="B51" s="19" t="str">
        <f>IFERROR(VLOOKUP(A51,'[1]Raw Data'!$B:$E,4,0),"")</f>
        <v>P1944</v>
      </c>
      <c r="C51" s="20">
        <v>33417</v>
      </c>
      <c r="D51" s="21">
        <v>33025</v>
      </c>
      <c r="E51" s="22" t="s">
        <v>146</v>
      </c>
      <c r="F51" s="22" t="s">
        <v>147</v>
      </c>
      <c r="G51" s="21">
        <v>33573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148</v>
      </c>
      <c r="B52" s="19" t="str">
        <f>IFERROR(VLOOKUP(A52,'[1]Raw Data'!$B:$E,4,0),"")</f>
        <v>ONR158</v>
      </c>
      <c r="C52" s="20">
        <v>33156</v>
      </c>
      <c r="D52" s="21">
        <v>31990</v>
      </c>
      <c r="E52" s="22" t="s">
        <v>149</v>
      </c>
      <c r="F52" s="22" t="s">
        <v>150</v>
      </c>
      <c r="G52" s="21">
        <v>33779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ht="28.8" x14ac:dyDescent="0.3">
      <c r="A53" s="19" t="s">
        <v>151</v>
      </c>
      <c r="B53" s="19" t="str">
        <f>IFERROR(VLOOKUP(A53,'[1]Raw Data'!$B:$E,4,0),"")</f>
        <v>P1873</v>
      </c>
      <c r="C53" s="20">
        <v>33410</v>
      </c>
      <c r="D53" s="21">
        <v>33392</v>
      </c>
      <c r="E53" s="22" t="s">
        <v>152</v>
      </c>
      <c r="F53" s="22" t="s">
        <v>153</v>
      </c>
      <c r="G53" s="21">
        <v>33543</v>
      </c>
      <c r="H53" s="23">
        <v>0</v>
      </c>
      <c r="I53" s="23">
        <v>0</v>
      </c>
      <c r="J53" s="23">
        <v>671</v>
      </c>
      <c r="K53" s="23">
        <v>0</v>
      </c>
      <c r="L53" s="23">
        <v>0</v>
      </c>
      <c r="M53" s="23">
        <v>671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154</v>
      </c>
      <c r="B54" s="19" t="str">
        <f>IFERROR(VLOOKUP(A54,'[1]Raw Data'!$B:$E,4,0),"")</f>
        <v>P2155</v>
      </c>
      <c r="C54" s="20">
        <v>33437</v>
      </c>
      <c r="D54" s="21">
        <v>33316</v>
      </c>
      <c r="E54" s="22" t="s">
        <v>155</v>
      </c>
      <c r="F54" s="22" t="s">
        <v>156</v>
      </c>
      <c r="G54" s="21">
        <v>34205</v>
      </c>
      <c r="H54" s="23">
        <v>11653</v>
      </c>
      <c r="I54" s="23">
        <v>0</v>
      </c>
      <c r="J54" s="23">
        <v>0</v>
      </c>
      <c r="K54" s="23">
        <v>0</v>
      </c>
      <c r="L54" s="23">
        <v>0</v>
      </c>
      <c r="M54" s="23">
        <v>11653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157</v>
      </c>
      <c r="B55" s="19" t="str">
        <f>IFERROR(VLOOKUP(A55,'[1]Raw Data'!$B:$E,4,0),"")</f>
        <v>P2626</v>
      </c>
      <c r="C55" s="20">
        <v>33511</v>
      </c>
      <c r="D55" s="21">
        <v>30894</v>
      </c>
      <c r="E55" s="22" t="s">
        <v>72</v>
      </c>
      <c r="F55" s="22" t="s">
        <v>158</v>
      </c>
      <c r="G55" s="21">
        <v>34515</v>
      </c>
      <c r="H55" s="23">
        <v>0</v>
      </c>
      <c r="I55" s="23">
        <v>0</v>
      </c>
      <c r="J55" s="23">
        <v>4431</v>
      </c>
      <c r="K55" s="23">
        <v>0</v>
      </c>
      <c r="L55" s="23">
        <v>0</v>
      </c>
      <c r="M55" s="23">
        <v>4431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159</v>
      </c>
      <c r="B56" s="19" t="str">
        <f>IFERROR(VLOOKUP(A56,'[1]Raw Data'!$B:$E,4,0),"")</f>
        <v>P3172</v>
      </c>
      <c r="C56" s="20">
        <v>33536</v>
      </c>
      <c r="D56" s="21"/>
      <c r="E56" s="22" t="s">
        <v>160</v>
      </c>
      <c r="F56" s="22" t="s">
        <v>161</v>
      </c>
      <c r="G56" s="21">
        <v>33548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162</v>
      </c>
      <c r="B57" s="19" t="str">
        <f>IFERROR(VLOOKUP(A57,'[1]Raw Data'!$B:$E,4,0),"")</f>
        <v>N/A</v>
      </c>
      <c r="C57" s="20">
        <v>33573</v>
      </c>
      <c r="D57" s="21">
        <v>33117</v>
      </c>
      <c r="E57" s="22" t="s">
        <v>163</v>
      </c>
      <c r="F57" s="22" t="s">
        <v>164</v>
      </c>
      <c r="G57" s="21">
        <v>33756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165</v>
      </c>
      <c r="B58" s="19" t="str">
        <f>IFERROR(VLOOKUP(A58,'[1]Raw Data'!$B:$E,4,0),"")</f>
        <v>P2356</v>
      </c>
      <c r="C58" s="20">
        <v>33452</v>
      </c>
      <c r="D58" s="21">
        <v>33055</v>
      </c>
      <c r="E58" s="22" t="s">
        <v>166</v>
      </c>
      <c r="F58" s="22" t="s">
        <v>167</v>
      </c>
      <c r="G58" s="21">
        <v>33573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ht="28.8" x14ac:dyDescent="0.3">
      <c r="A59" s="19" t="s">
        <v>168</v>
      </c>
      <c r="B59" s="19" t="str">
        <f>IFERROR(VLOOKUP(A59,'[1]Raw Data'!$B:$E,4,0),"")</f>
        <v>P4094</v>
      </c>
      <c r="C59" s="20">
        <v>33573</v>
      </c>
      <c r="D59" s="21">
        <v>32964</v>
      </c>
      <c r="E59" s="22" t="s">
        <v>60</v>
      </c>
      <c r="F59" s="22" t="s">
        <v>169</v>
      </c>
      <c r="G59" s="21">
        <v>34515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ht="28.8" x14ac:dyDescent="0.3">
      <c r="A60" s="19" t="s">
        <v>170</v>
      </c>
      <c r="B60" s="19" t="str">
        <f>IFERROR(VLOOKUP(A60,'[1]Raw Data'!$B:$E,4,0),"")</f>
        <v>P3949</v>
      </c>
      <c r="C60" s="20">
        <v>33585</v>
      </c>
      <c r="D60" s="21">
        <v>32509</v>
      </c>
      <c r="E60" s="22" t="s">
        <v>171</v>
      </c>
      <c r="F60" s="22" t="s">
        <v>172</v>
      </c>
      <c r="G60" s="21">
        <v>34150</v>
      </c>
      <c r="H60" s="23">
        <v>0</v>
      </c>
      <c r="I60" s="23">
        <v>0</v>
      </c>
      <c r="J60" s="23">
        <v>3244</v>
      </c>
      <c r="K60" s="23">
        <v>0</v>
      </c>
      <c r="L60" s="23">
        <v>0</v>
      </c>
      <c r="M60" s="23">
        <v>3244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ht="28.8" x14ac:dyDescent="0.3">
      <c r="A61" s="19" t="s">
        <v>173</v>
      </c>
      <c r="B61" s="19" t="str">
        <f>IFERROR(VLOOKUP(A61,'[1]Raw Data'!$B:$E,4,0),"")</f>
        <v>Q3883</v>
      </c>
      <c r="C61" s="20">
        <v>33573</v>
      </c>
      <c r="D61" s="21">
        <v>33585</v>
      </c>
      <c r="E61" s="22" t="s">
        <v>174</v>
      </c>
      <c r="F61" s="22" t="s">
        <v>175</v>
      </c>
      <c r="G61" s="21">
        <v>34404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176</v>
      </c>
      <c r="B62" s="19" t="str">
        <f>IFERROR(VLOOKUP(A62,'[1]Raw Data'!$B:$E,4,0),"")</f>
        <v>Q0393</v>
      </c>
      <c r="C62" s="20">
        <v>33635</v>
      </c>
      <c r="D62" s="21">
        <v>33451</v>
      </c>
      <c r="E62" s="22" t="s">
        <v>177</v>
      </c>
      <c r="F62" s="22" t="s">
        <v>178</v>
      </c>
      <c r="G62" s="21">
        <v>33756</v>
      </c>
      <c r="H62" s="23">
        <v>0</v>
      </c>
      <c r="I62" s="23">
        <v>0</v>
      </c>
      <c r="J62" s="23">
        <v>590</v>
      </c>
      <c r="K62" s="23">
        <v>0</v>
      </c>
      <c r="L62" s="23">
        <v>0</v>
      </c>
      <c r="M62" s="23">
        <v>590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179</v>
      </c>
      <c r="B63" s="19" t="str">
        <f>IFERROR(VLOOKUP(A63,'[1]Raw Data'!$B:$E,4,0),"")</f>
        <v>Q3891</v>
      </c>
      <c r="C63" s="20">
        <v>33641</v>
      </c>
      <c r="D63" s="21">
        <v>33604</v>
      </c>
      <c r="E63" s="22" t="s">
        <v>180</v>
      </c>
      <c r="F63" s="22" t="s">
        <v>181</v>
      </c>
      <c r="G63" s="21">
        <v>34232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182</v>
      </c>
      <c r="B64" s="19" t="str">
        <f>IFERROR(VLOOKUP(A64,'[1]Raw Data'!$B:$E,4,0),"")</f>
        <v>Q3916</v>
      </c>
      <c r="C64" s="20">
        <v>33658</v>
      </c>
      <c r="D64" s="21">
        <v>33627</v>
      </c>
      <c r="E64" s="22" t="s">
        <v>183</v>
      </c>
      <c r="F64" s="22" t="s">
        <v>184</v>
      </c>
      <c r="G64" s="21">
        <v>33969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185</v>
      </c>
      <c r="B65" s="19" t="str">
        <f>IFERROR(VLOOKUP(A65,'[1]Raw Data'!$B:$E,4,0),"")</f>
        <v>P3033</v>
      </c>
      <c r="C65" s="20">
        <v>33512</v>
      </c>
      <c r="D65" s="21">
        <v>33504</v>
      </c>
      <c r="E65" s="22" t="s">
        <v>186</v>
      </c>
      <c r="F65" s="22" t="s">
        <v>187</v>
      </c>
      <c r="G65" s="21">
        <v>33939</v>
      </c>
      <c r="H65" s="23">
        <v>0</v>
      </c>
      <c r="I65" s="23">
        <v>0</v>
      </c>
      <c r="J65" s="23">
        <v>1348</v>
      </c>
      <c r="K65" s="23">
        <v>0</v>
      </c>
      <c r="L65" s="23">
        <v>0</v>
      </c>
      <c r="M65" s="23">
        <v>1348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188</v>
      </c>
      <c r="B66" s="19" t="str">
        <f>IFERROR(VLOOKUP(A66,'[1]Raw Data'!$B:$E,4,0),"")</f>
        <v>Q0927</v>
      </c>
      <c r="C66" s="20">
        <v>33694</v>
      </c>
      <c r="D66" s="21">
        <v>32143</v>
      </c>
      <c r="E66" s="22" t="s">
        <v>90</v>
      </c>
      <c r="F66" s="22" t="s">
        <v>189</v>
      </c>
      <c r="G66" s="21">
        <v>33756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190</v>
      </c>
      <c r="B67" s="19" t="str">
        <f>IFERROR(VLOOKUP(A67,'[1]Raw Data'!$B:$E,4,0),"")</f>
        <v>Q1302</v>
      </c>
      <c r="C67" s="20">
        <v>33731</v>
      </c>
      <c r="D67" s="21">
        <v>33117</v>
      </c>
      <c r="E67" s="22" t="s">
        <v>191</v>
      </c>
      <c r="F67" s="22" t="s">
        <v>192</v>
      </c>
      <c r="G67" s="21">
        <v>33939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193</v>
      </c>
      <c r="B68" s="19" t="str">
        <f>IFERROR(VLOOKUP(A68,'[1]Raw Data'!$B:$E,4,0),"")</f>
        <v>Q1108</v>
      </c>
      <c r="C68" s="20">
        <v>33695</v>
      </c>
      <c r="D68" s="21">
        <v>32721</v>
      </c>
      <c r="E68" s="22" t="s">
        <v>194</v>
      </c>
      <c r="F68" s="22" t="s">
        <v>195</v>
      </c>
      <c r="G68" s="21">
        <v>34062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196</v>
      </c>
      <c r="B69" s="19" t="str">
        <f>IFERROR(VLOOKUP(A69,'[1]Raw Data'!$B:$E,4,0),"")</f>
        <v>Q1158</v>
      </c>
      <c r="C69" s="20">
        <v>33755</v>
      </c>
      <c r="D69" s="21">
        <v>32173</v>
      </c>
      <c r="E69" s="22" t="s">
        <v>133</v>
      </c>
      <c r="F69" s="22" t="s">
        <v>197</v>
      </c>
      <c r="G69" s="21">
        <v>35216</v>
      </c>
      <c r="H69" s="23">
        <v>0</v>
      </c>
      <c r="I69" s="23">
        <v>1364</v>
      </c>
      <c r="J69" s="23">
        <v>21129</v>
      </c>
      <c r="K69" s="23">
        <v>0</v>
      </c>
      <c r="L69" s="23">
        <v>0</v>
      </c>
      <c r="M69" s="23">
        <v>22493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ht="28.8" x14ac:dyDescent="0.3">
      <c r="A70" s="19" t="s">
        <v>198</v>
      </c>
      <c r="B70" s="19" t="str">
        <f>IFERROR(VLOOKUP(A70,'[1]Raw Data'!$B:$E,4,0),"")</f>
        <v>Q1158</v>
      </c>
      <c r="C70" s="20">
        <v>33755</v>
      </c>
      <c r="D70" s="21">
        <v>32173</v>
      </c>
      <c r="E70" s="22" t="s">
        <v>133</v>
      </c>
      <c r="F70" s="22" t="s">
        <v>199</v>
      </c>
      <c r="G70" s="21">
        <v>35216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200</v>
      </c>
      <c r="B71" s="19" t="str">
        <f>IFERROR(VLOOKUP(A71,'[1]Raw Data'!$B:$E,4,0),"")</f>
        <v>Q1158</v>
      </c>
      <c r="C71" s="20">
        <v>33755</v>
      </c>
      <c r="D71" s="21">
        <v>32173</v>
      </c>
      <c r="E71" s="22" t="s">
        <v>87</v>
      </c>
      <c r="F71" s="22" t="s">
        <v>201</v>
      </c>
      <c r="G71" s="21">
        <v>35216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202</v>
      </c>
      <c r="B72" s="19" t="str">
        <f>IFERROR(VLOOKUP(A72,'[1]Raw Data'!$B:$E,4,0),"")</f>
        <v>Q1669</v>
      </c>
      <c r="C72" s="20">
        <v>33767</v>
      </c>
      <c r="D72" s="21">
        <v>31472</v>
      </c>
      <c r="E72" s="22" t="s">
        <v>203</v>
      </c>
      <c r="F72" s="22" t="s">
        <v>204</v>
      </c>
      <c r="G72" s="21">
        <v>33939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ht="28.8" x14ac:dyDescent="0.3">
      <c r="A73" s="19" t="s">
        <v>205</v>
      </c>
      <c r="B73" s="19" t="str">
        <f>IFERROR(VLOOKUP(A73,'[1]Raw Data'!$B:$E,4,0),"")</f>
        <v>Q1824</v>
      </c>
      <c r="C73" s="20">
        <v>33785</v>
      </c>
      <c r="D73" s="21">
        <v>33634</v>
      </c>
      <c r="E73" s="22" t="s">
        <v>206</v>
      </c>
      <c r="F73" s="22" t="s">
        <v>207</v>
      </c>
      <c r="G73" s="21">
        <v>36063</v>
      </c>
      <c r="H73" s="23">
        <v>0</v>
      </c>
      <c r="I73" s="23">
        <v>1846</v>
      </c>
      <c r="J73" s="23">
        <v>3586</v>
      </c>
      <c r="K73" s="23">
        <v>0</v>
      </c>
      <c r="L73" s="23">
        <v>0</v>
      </c>
      <c r="M73" s="23">
        <v>5432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208</v>
      </c>
      <c r="B74" s="19" t="str">
        <f>IFERROR(VLOOKUP(A74,'[1]Raw Data'!$B:$E,4,0),"")</f>
        <v>Q1814</v>
      </c>
      <c r="C74" s="20">
        <v>33785</v>
      </c>
      <c r="D74" s="21">
        <v>32599</v>
      </c>
      <c r="E74" s="22" t="s">
        <v>75</v>
      </c>
      <c r="F74" s="22" t="s">
        <v>209</v>
      </c>
      <c r="G74" s="21">
        <v>34232</v>
      </c>
      <c r="H74" s="23">
        <v>0</v>
      </c>
      <c r="I74" s="23">
        <v>0</v>
      </c>
      <c r="J74" s="23">
        <v>4552</v>
      </c>
      <c r="K74" s="23">
        <v>0</v>
      </c>
      <c r="L74" s="23">
        <v>0</v>
      </c>
      <c r="M74" s="23">
        <v>4552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210</v>
      </c>
      <c r="B75" s="19" t="str">
        <f>IFERROR(VLOOKUP(A75,'[1]Raw Data'!$B:$E,4,0),"")</f>
        <v>Q1702</v>
      </c>
      <c r="C75" s="20">
        <v>33784</v>
      </c>
      <c r="D75" s="21">
        <v>32721</v>
      </c>
      <c r="E75" s="22" t="s">
        <v>211</v>
      </c>
      <c r="F75" s="22" t="s">
        <v>212</v>
      </c>
      <c r="G75" s="21">
        <v>34393</v>
      </c>
      <c r="H75" s="23">
        <v>0</v>
      </c>
      <c r="I75" s="23">
        <v>2200</v>
      </c>
      <c r="J75" s="23">
        <v>3200</v>
      </c>
      <c r="K75" s="23">
        <v>0</v>
      </c>
      <c r="L75" s="23">
        <v>0</v>
      </c>
      <c r="M75" s="23">
        <v>5400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213</v>
      </c>
      <c r="B76" s="19" t="str">
        <f>IFERROR(VLOOKUP(A76,'[1]Raw Data'!$B:$E,4,0),"")</f>
        <v>Q2587</v>
      </c>
      <c r="C76" s="20">
        <v>33908</v>
      </c>
      <c r="D76" s="21">
        <v>31198</v>
      </c>
      <c r="E76" s="22" t="s">
        <v>214</v>
      </c>
      <c r="F76" s="22" t="s">
        <v>215</v>
      </c>
      <c r="G76" s="21">
        <v>34515</v>
      </c>
      <c r="H76" s="23">
        <v>0</v>
      </c>
      <c r="I76" s="23">
        <v>0</v>
      </c>
      <c r="J76" s="23">
        <v>15351</v>
      </c>
      <c r="K76" s="23">
        <v>0</v>
      </c>
      <c r="L76" s="23">
        <v>0</v>
      </c>
      <c r="M76" s="23">
        <v>15351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216</v>
      </c>
      <c r="B77" s="19" t="str">
        <f>IFERROR(VLOOKUP(A77,'[1]Raw Data'!$B:$E,4,0),"")</f>
        <v>Q2652</v>
      </c>
      <c r="C77" s="20">
        <v>33876</v>
      </c>
      <c r="D77" s="21">
        <v>33814</v>
      </c>
      <c r="E77" s="22" t="s">
        <v>217</v>
      </c>
      <c r="F77" s="22" t="s">
        <v>218</v>
      </c>
      <c r="G77" s="21">
        <v>33909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219</v>
      </c>
      <c r="B78" s="19" t="str">
        <f>IFERROR(VLOOKUP(A78,'[1]Raw Data'!$B:$E,4,0),"")</f>
        <v>Q2797</v>
      </c>
      <c r="C78" s="20">
        <v>33882</v>
      </c>
      <c r="D78" s="21">
        <v>32644</v>
      </c>
      <c r="E78" s="22" t="s">
        <v>220</v>
      </c>
      <c r="F78" s="22" t="s">
        <v>221</v>
      </c>
      <c r="G78" s="21">
        <v>34150</v>
      </c>
      <c r="H78" s="23">
        <v>0</v>
      </c>
      <c r="I78" s="23">
        <v>0</v>
      </c>
      <c r="J78" s="23">
        <v>360</v>
      </c>
      <c r="K78" s="23">
        <v>0</v>
      </c>
      <c r="L78" s="23">
        <v>0</v>
      </c>
      <c r="M78" s="23">
        <v>360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ht="28.8" x14ac:dyDescent="0.3">
      <c r="A79" s="19" t="s">
        <v>222</v>
      </c>
      <c r="B79" s="19" t="str">
        <f>IFERROR(VLOOKUP(A79,'[1]Raw Data'!$B:$E,4,0),"")</f>
        <v>Q3570</v>
      </c>
      <c r="C79" s="20">
        <v>33969</v>
      </c>
      <c r="D79" s="21">
        <v>32173</v>
      </c>
      <c r="E79" s="22" t="s">
        <v>223</v>
      </c>
      <c r="F79" s="22" t="s">
        <v>224</v>
      </c>
      <c r="G79" s="21">
        <v>34515</v>
      </c>
      <c r="H79" s="23">
        <v>0</v>
      </c>
      <c r="I79" s="23">
        <v>1765</v>
      </c>
      <c r="J79" s="23">
        <v>0</v>
      </c>
      <c r="K79" s="23">
        <v>0</v>
      </c>
      <c r="L79" s="23">
        <v>0</v>
      </c>
      <c r="M79" s="23">
        <v>1765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225</v>
      </c>
      <c r="B80" s="19" t="str">
        <f>IFERROR(VLOOKUP(A80,'[1]Raw Data'!$B:$E,4,0),"")</f>
        <v>Q3385</v>
      </c>
      <c r="C80" s="20">
        <v>33938</v>
      </c>
      <c r="D80" s="21">
        <v>33634</v>
      </c>
      <c r="E80" s="22" t="s">
        <v>226</v>
      </c>
      <c r="F80" s="22" t="s">
        <v>227</v>
      </c>
      <c r="G80" s="21">
        <v>35769</v>
      </c>
      <c r="H80" s="23">
        <v>0</v>
      </c>
      <c r="I80" s="23">
        <v>2137</v>
      </c>
      <c r="J80" s="23">
        <v>0</v>
      </c>
      <c r="K80" s="23">
        <v>0</v>
      </c>
      <c r="L80" s="23">
        <v>0</v>
      </c>
      <c r="M80" s="23">
        <v>2137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228</v>
      </c>
      <c r="B81" s="19" t="str">
        <f>IFERROR(VLOOKUP(A81,'[1]Raw Data'!$B:$E,4,0),"")</f>
        <v>Q3595</v>
      </c>
      <c r="C81" s="20">
        <v>33969</v>
      </c>
      <c r="D81" s="21">
        <v>33877</v>
      </c>
      <c r="E81" s="22" t="s">
        <v>229</v>
      </c>
      <c r="F81" s="22" t="s">
        <v>230</v>
      </c>
      <c r="G81" s="21">
        <v>34799</v>
      </c>
      <c r="H81" s="23">
        <v>0</v>
      </c>
      <c r="I81" s="23">
        <v>0</v>
      </c>
      <c r="J81" s="23">
        <v>4391</v>
      </c>
      <c r="K81" s="23">
        <v>0</v>
      </c>
      <c r="L81" s="23">
        <v>0</v>
      </c>
      <c r="M81" s="23">
        <v>4391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231</v>
      </c>
      <c r="B82" s="19" t="str">
        <f>IFERROR(VLOOKUP(A82,'[1]Raw Data'!$B:$E,4,0),"")</f>
        <v>R0034</v>
      </c>
      <c r="C82" s="20">
        <v>33970</v>
      </c>
      <c r="D82" s="21">
        <v>33604</v>
      </c>
      <c r="E82" s="22" t="s">
        <v>232</v>
      </c>
      <c r="F82" s="22" t="s">
        <v>233</v>
      </c>
      <c r="G82" s="21">
        <v>34029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234</v>
      </c>
      <c r="B83" s="19" t="str">
        <f>IFERROR(VLOOKUP(A83,'[1]Raw Data'!$B:$E,4,0),"")</f>
        <v>R0264</v>
      </c>
      <c r="C83" s="20">
        <v>33990</v>
      </c>
      <c r="D83" s="21">
        <v>32952</v>
      </c>
      <c r="E83" s="22" t="s">
        <v>235</v>
      </c>
      <c r="F83" s="22" t="s">
        <v>236</v>
      </c>
      <c r="G83" s="21">
        <v>34028</v>
      </c>
      <c r="H83" s="23">
        <v>0</v>
      </c>
      <c r="I83" s="23">
        <v>0</v>
      </c>
      <c r="J83" s="23">
        <v>2843</v>
      </c>
      <c r="K83" s="23">
        <v>0</v>
      </c>
      <c r="L83" s="23">
        <v>0</v>
      </c>
      <c r="M83" s="23">
        <v>2843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237</v>
      </c>
      <c r="B84" s="19" t="str">
        <f>IFERROR(VLOOKUP(A84,'[1]Raw Data'!$B:$E,4,0),"")</f>
        <v>R0277</v>
      </c>
      <c r="C84" s="20">
        <v>34028</v>
      </c>
      <c r="D84" s="21">
        <v>33634</v>
      </c>
      <c r="E84" s="22" t="s">
        <v>238</v>
      </c>
      <c r="F84" s="22" t="s">
        <v>239</v>
      </c>
      <c r="G84" s="21">
        <v>34774</v>
      </c>
      <c r="H84" s="23">
        <v>0</v>
      </c>
      <c r="I84" s="23">
        <v>1114</v>
      </c>
      <c r="J84" s="23">
        <v>0</v>
      </c>
      <c r="K84" s="23">
        <v>0</v>
      </c>
      <c r="L84" s="23">
        <v>0</v>
      </c>
      <c r="M84" s="23">
        <v>1114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240</v>
      </c>
      <c r="B85" s="19" t="str">
        <f>IFERROR(VLOOKUP(A85,'[1]Raw Data'!$B:$E,4,0),"")</f>
        <v>R0122</v>
      </c>
      <c r="C85" s="20">
        <v>34000</v>
      </c>
      <c r="D85" s="21">
        <v>31078</v>
      </c>
      <c r="E85" s="22" t="s">
        <v>241</v>
      </c>
      <c r="F85" s="22" t="s">
        <v>242</v>
      </c>
      <c r="G85" s="21">
        <v>35338</v>
      </c>
      <c r="H85" s="23">
        <v>0</v>
      </c>
      <c r="I85" s="23">
        <v>0</v>
      </c>
      <c r="J85" s="23">
        <v>8102</v>
      </c>
      <c r="K85" s="23">
        <v>0</v>
      </c>
      <c r="L85" s="23">
        <v>0</v>
      </c>
      <c r="M85" s="23">
        <v>8102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243</v>
      </c>
      <c r="B86" s="19" t="str">
        <f>IFERROR(VLOOKUP(A86,'[1]Raw Data'!$B:$E,4,0),"")</f>
        <v>Q3505</v>
      </c>
      <c r="C86" s="20">
        <v>33953</v>
      </c>
      <c r="D86" s="21">
        <v>33358</v>
      </c>
      <c r="E86" s="22" t="s">
        <v>244</v>
      </c>
      <c r="F86" s="22" t="s">
        <v>245</v>
      </c>
      <c r="G86" s="21">
        <v>37116</v>
      </c>
      <c r="H86" s="23">
        <v>175000</v>
      </c>
      <c r="I86" s="23">
        <v>0</v>
      </c>
      <c r="J86" s="23">
        <v>127630</v>
      </c>
      <c r="K86" s="23">
        <v>0</v>
      </c>
      <c r="L86" s="23">
        <v>0</v>
      </c>
      <c r="M86" s="23">
        <v>302630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246</v>
      </c>
      <c r="B87" s="19" t="str">
        <f>IFERROR(VLOOKUP(A87,'[1]Raw Data'!$B:$E,4,0),"")</f>
        <v>R0561</v>
      </c>
      <c r="C87" s="20">
        <v>34059</v>
      </c>
      <c r="D87" s="21">
        <v>32386</v>
      </c>
      <c r="E87" s="22" t="s">
        <v>133</v>
      </c>
      <c r="F87" s="22" t="s">
        <v>247</v>
      </c>
      <c r="G87" s="21">
        <v>34961</v>
      </c>
      <c r="H87" s="23">
        <v>0</v>
      </c>
      <c r="I87" s="23">
        <v>0</v>
      </c>
      <c r="J87" s="23">
        <v>3698</v>
      </c>
      <c r="K87" s="23">
        <v>0</v>
      </c>
      <c r="L87" s="23">
        <v>0</v>
      </c>
      <c r="M87" s="23">
        <v>3698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248</v>
      </c>
      <c r="B88" s="19" t="str">
        <f>IFERROR(VLOOKUP(A88,'[1]Raw Data'!$B:$E,4,0),"")</f>
        <v>R1113</v>
      </c>
      <c r="C88" s="20">
        <v>34089</v>
      </c>
      <c r="D88" s="21">
        <v>30497</v>
      </c>
      <c r="E88" s="22" t="s">
        <v>249</v>
      </c>
      <c r="F88" s="22" t="s">
        <v>250</v>
      </c>
      <c r="G88" s="21">
        <v>35100</v>
      </c>
      <c r="H88" s="23">
        <v>0</v>
      </c>
      <c r="I88" s="23">
        <v>0</v>
      </c>
      <c r="J88" s="23">
        <v>3793</v>
      </c>
      <c r="K88" s="23">
        <v>0</v>
      </c>
      <c r="L88" s="23">
        <v>0</v>
      </c>
      <c r="M88" s="23">
        <v>3793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251</v>
      </c>
      <c r="B89" s="19" t="str">
        <f>IFERROR(VLOOKUP(A89,'[1]Raw Data'!$B:$E,4,0),"")</f>
        <v>R2354</v>
      </c>
      <c r="C89" s="20">
        <v>34090</v>
      </c>
      <c r="D89" s="21">
        <v>33662</v>
      </c>
      <c r="E89" s="22" t="s">
        <v>252</v>
      </c>
      <c r="F89" s="22" t="s">
        <v>253</v>
      </c>
      <c r="G89" s="21">
        <v>34579</v>
      </c>
      <c r="H89" s="23">
        <v>5000</v>
      </c>
      <c r="I89" s="23">
        <v>0</v>
      </c>
      <c r="J89" s="23">
        <v>4768</v>
      </c>
      <c r="K89" s="23">
        <v>0</v>
      </c>
      <c r="L89" s="23">
        <v>0</v>
      </c>
      <c r="M89" s="23">
        <v>9768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254</v>
      </c>
      <c r="B90" s="19" t="str">
        <f>IFERROR(VLOOKUP(A90,'[1]Raw Data'!$B:$E,4,0),"")</f>
        <v>R1861</v>
      </c>
      <c r="C90" s="20">
        <v>34116</v>
      </c>
      <c r="D90" s="21">
        <v>33634</v>
      </c>
      <c r="E90" s="22" t="s">
        <v>255</v>
      </c>
      <c r="F90" s="22" t="s">
        <v>256</v>
      </c>
      <c r="G90" s="21">
        <v>34234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257</v>
      </c>
      <c r="B91" s="19" t="str">
        <f>IFERROR(VLOOKUP(A91,'[1]Raw Data'!$B:$E,4,0),"")</f>
        <v>Q3690</v>
      </c>
      <c r="C91" s="20">
        <v>34120</v>
      </c>
      <c r="D91" s="21"/>
      <c r="E91" s="22" t="s">
        <v>127</v>
      </c>
      <c r="F91" s="22" t="s">
        <v>258</v>
      </c>
      <c r="G91" s="21">
        <v>34150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259</v>
      </c>
      <c r="B92" s="19" t="str">
        <f>IFERROR(VLOOKUP(A92,'[1]Raw Data'!$B:$E,4,0),"")</f>
        <v>R2448</v>
      </c>
      <c r="C92" s="20">
        <v>34150</v>
      </c>
      <c r="D92" s="21">
        <v>34121</v>
      </c>
      <c r="E92" s="22" t="s">
        <v>155</v>
      </c>
      <c r="F92" s="22" t="s">
        <v>260</v>
      </c>
      <c r="G92" s="21">
        <v>34515</v>
      </c>
      <c r="H92" s="23">
        <v>0</v>
      </c>
      <c r="I92" s="23">
        <v>645</v>
      </c>
      <c r="J92" s="23">
        <v>9067</v>
      </c>
      <c r="K92" s="23">
        <v>0</v>
      </c>
      <c r="L92" s="23">
        <v>0</v>
      </c>
      <c r="M92" s="23">
        <v>9712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261</v>
      </c>
      <c r="B93" s="19" t="str">
        <f>IFERROR(VLOOKUP(A93,'[1]Raw Data'!$B:$E,4,0),"")</f>
        <v>R2479</v>
      </c>
      <c r="C93" s="20">
        <v>34150</v>
      </c>
      <c r="D93" s="21">
        <v>33086</v>
      </c>
      <c r="E93" s="22" t="s">
        <v>262</v>
      </c>
      <c r="F93" s="22" t="s">
        <v>263</v>
      </c>
      <c r="G93" s="21">
        <v>34256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ht="28.8" x14ac:dyDescent="0.3">
      <c r="A94" s="19" t="s">
        <v>264</v>
      </c>
      <c r="B94" s="19" t="str">
        <f>IFERROR(VLOOKUP(A94,'[1]Raw Data'!$B:$E,4,0),"")</f>
        <v>R2248</v>
      </c>
      <c r="C94" s="20">
        <v>34145</v>
      </c>
      <c r="D94" s="21">
        <v>33634</v>
      </c>
      <c r="E94" s="22" t="s">
        <v>265</v>
      </c>
      <c r="F94" s="22" t="s">
        <v>266</v>
      </c>
      <c r="G94" s="21">
        <v>34249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267</v>
      </c>
      <c r="B95" s="19" t="str">
        <f>IFERROR(VLOOKUP(A95,'[1]Raw Data'!$B:$E,4,0),"")</f>
        <v>R2736</v>
      </c>
      <c r="C95" s="20">
        <v>34187</v>
      </c>
      <c r="D95" s="21">
        <v>32688</v>
      </c>
      <c r="E95" s="22" t="s">
        <v>133</v>
      </c>
      <c r="F95" s="22" t="s">
        <v>268</v>
      </c>
      <c r="G95" s="21">
        <v>35246</v>
      </c>
      <c r="H95" s="23">
        <v>0</v>
      </c>
      <c r="I95" s="23">
        <v>7509</v>
      </c>
      <c r="J95" s="23">
        <v>25752</v>
      </c>
      <c r="K95" s="23">
        <v>0</v>
      </c>
      <c r="L95" s="23">
        <v>0</v>
      </c>
      <c r="M95" s="23">
        <v>33261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269</v>
      </c>
      <c r="B96" s="19" t="str">
        <f>IFERROR(VLOOKUP(A96,'[1]Raw Data'!$B:$E,4,0),"")</f>
        <v>R2990</v>
      </c>
      <c r="C96" s="20">
        <v>34213</v>
      </c>
      <c r="D96" s="21">
        <v>29768</v>
      </c>
      <c r="E96" s="22" t="s">
        <v>270</v>
      </c>
      <c r="F96" s="22" t="s">
        <v>271</v>
      </c>
      <c r="G96" s="21">
        <v>37278</v>
      </c>
      <c r="H96" s="23">
        <v>500000</v>
      </c>
      <c r="I96" s="23">
        <v>0</v>
      </c>
      <c r="J96" s="23">
        <v>51896</v>
      </c>
      <c r="K96" s="23">
        <v>0</v>
      </c>
      <c r="L96" s="23">
        <v>0</v>
      </c>
      <c r="M96" s="23">
        <v>551896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272</v>
      </c>
      <c r="B97" s="19" t="str">
        <f>IFERROR(VLOOKUP(A97,'[1]Raw Data'!$B:$E,4,0),"")</f>
        <v>R3052</v>
      </c>
      <c r="C97" s="20">
        <v>34212</v>
      </c>
      <c r="D97" s="21">
        <v>33695</v>
      </c>
      <c r="E97" s="22" t="s">
        <v>226</v>
      </c>
      <c r="F97" s="22" t="s">
        <v>209</v>
      </c>
      <c r="G97" s="21">
        <v>34233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273</v>
      </c>
      <c r="B98" s="19" t="str">
        <f>IFERROR(VLOOKUP(A98,'[1]Raw Data'!$B:$E,4,0),"")</f>
        <v>R3591</v>
      </c>
      <c r="C98" s="20">
        <v>34271</v>
      </c>
      <c r="D98" s="21">
        <v>33970</v>
      </c>
      <c r="E98" s="22" t="s">
        <v>127</v>
      </c>
      <c r="F98" s="22" t="s">
        <v>274</v>
      </c>
      <c r="G98" s="21">
        <v>35625</v>
      </c>
      <c r="H98" s="23">
        <v>0</v>
      </c>
      <c r="I98" s="23">
        <v>1641</v>
      </c>
      <c r="J98" s="23">
        <v>0</v>
      </c>
      <c r="K98" s="23">
        <v>0</v>
      </c>
      <c r="L98" s="23">
        <v>0</v>
      </c>
      <c r="M98" s="23">
        <v>1641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275</v>
      </c>
      <c r="B99" s="19" t="str">
        <f>IFERROR(VLOOKUP(A99,'[1]Raw Data'!$B:$E,4,0),"")</f>
        <v>R3776</v>
      </c>
      <c r="C99" s="20">
        <v>34285</v>
      </c>
      <c r="D99" s="21">
        <v>33147</v>
      </c>
      <c r="E99" s="22" t="s">
        <v>252</v>
      </c>
      <c r="F99" s="22" t="s">
        <v>276</v>
      </c>
      <c r="G99" s="21">
        <v>34699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277</v>
      </c>
      <c r="B100" s="19" t="str">
        <f>IFERROR(VLOOKUP(A100,'[1]Raw Data'!$B:$E,4,0),"")</f>
        <v>R3958</v>
      </c>
      <c r="C100" s="20">
        <v>34297</v>
      </c>
      <c r="D100" s="21">
        <v>34293</v>
      </c>
      <c r="E100" s="22" t="s">
        <v>95</v>
      </c>
      <c r="F100" s="22" t="s">
        <v>278</v>
      </c>
      <c r="G100" s="21">
        <v>34352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ht="28.8" x14ac:dyDescent="0.3">
      <c r="A101" s="19" t="s">
        <v>279</v>
      </c>
      <c r="B101" s="19" t="str">
        <f>IFERROR(VLOOKUP(A101,'[1]Raw Data'!$B:$E,4,0),"")</f>
        <v>R4257</v>
      </c>
      <c r="C101" s="20">
        <v>34311</v>
      </c>
      <c r="D101" s="21">
        <v>31625</v>
      </c>
      <c r="E101" s="22" t="s">
        <v>280</v>
      </c>
      <c r="F101" s="22" t="s">
        <v>281</v>
      </c>
      <c r="G101" s="21">
        <v>35220</v>
      </c>
      <c r="H101" s="23">
        <v>0</v>
      </c>
      <c r="I101" s="23">
        <v>0</v>
      </c>
      <c r="J101" s="23">
        <v>1123</v>
      </c>
      <c r="K101" s="23">
        <v>0</v>
      </c>
      <c r="L101" s="23">
        <v>0</v>
      </c>
      <c r="M101" s="23">
        <v>1123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282</v>
      </c>
      <c r="B102" s="19" t="str">
        <f>IFERROR(VLOOKUP(A102,'[1]Raw Data'!$B:$E,4,0),"")</f>
        <v>S0352</v>
      </c>
      <c r="C102" s="20">
        <v>34372</v>
      </c>
      <c r="D102" s="21">
        <v>34243</v>
      </c>
      <c r="E102" s="22" t="s">
        <v>283</v>
      </c>
      <c r="F102" s="22" t="s">
        <v>284</v>
      </c>
      <c r="G102" s="21">
        <v>34514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285</v>
      </c>
      <c r="B103" s="19" t="str">
        <f>IFERROR(VLOOKUP(A103,'[1]Raw Data'!$B:$E,4,0),"")</f>
        <v>S1522-P</v>
      </c>
      <c r="C103" s="20">
        <v>34473</v>
      </c>
      <c r="D103" s="21">
        <v>34121</v>
      </c>
      <c r="E103" s="22" t="s">
        <v>286</v>
      </c>
      <c r="F103" s="22" t="s">
        <v>287</v>
      </c>
      <c r="G103" s="21">
        <v>34513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288</v>
      </c>
      <c r="B104" s="19" t="str">
        <f>IFERROR(VLOOKUP(A104,'[1]Raw Data'!$B:$E,4,0),"")</f>
        <v>S1896-L</v>
      </c>
      <c r="C104" s="20">
        <v>34509</v>
      </c>
      <c r="D104" s="21">
        <v>32660</v>
      </c>
      <c r="E104" s="22" t="s">
        <v>289</v>
      </c>
      <c r="F104" s="22" t="s">
        <v>290</v>
      </c>
      <c r="G104" s="21">
        <v>34880</v>
      </c>
      <c r="H104" s="23">
        <v>90000</v>
      </c>
      <c r="I104" s="23">
        <v>0</v>
      </c>
      <c r="J104" s="23">
        <v>15122</v>
      </c>
      <c r="K104" s="23">
        <v>0</v>
      </c>
      <c r="L104" s="23">
        <v>0</v>
      </c>
      <c r="M104" s="23">
        <v>105122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291</v>
      </c>
      <c r="B105" s="19" t="str">
        <f>IFERROR(VLOOKUP(A105,'[1]Raw Data'!$B:$E,4,0),"")</f>
        <v>S2013</v>
      </c>
      <c r="C105" s="20">
        <v>34492</v>
      </c>
      <c r="D105" s="21">
        <v>34483</v>
      </c>
      <c r="E105" s="22" t="s">
        <v>292</v>
      </c>
      <c r="F105" s="22" t="s">
        <v>293</v>
      </c>
      <c r="G105" s="21">
        <v>34604</v>
      </c>
      <c r="H105" s="23">
        <v>0</v>
      </c>
      <c r="I105" s="23">
        <v>633.9</v>
      </c>
      <c r="J105" s="23">
        <v>0</v>
      </c>
      <c r="K105" s="23">
        <v>0</v>
      </c>
      <c r="L105" s="23">
        <v>0</v>
      </c>
      <c r="M105" s="23">
        <v>633.9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ht="28.8" x14ac:dyDescent="0.3">
      <c r="A106" s="19" t="s">
        <v>294</v>
      </c>
      <c r="B106" s="19" t="str">
        <f>IFERROR(VLOOKUP(A106,'[1]Raw Data'!$B:$E,4,0),"")</f>
        <v>S1200</v>
      </c>
      <c r="C106" s="20">
        <v>34444</v>
      </c>
      <c r="D106" s="21">
        <v>34121</v>
      </c>
      <c r="E106" s="22" t="s">
        <v>146</v>
      </c>
      <c r="F106" s="22" t="s">
        <v>295</v>
      </c>
      <c r="G106" s="21">
        <v>34520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296</v>
      </c>
      <c r="B107" s="19" t="str">
        <f>IFERROR(VLOOKUP(A107,'[1]Raw Data'!$B:$E,4,0),"")</f>
        <v>S2069</v>
      </c>
      <c r="C107" s="20">
        <v>34526</v>
      </c>
      <c r="D107" s="21">
        <v>31199</v>
      </c>
      <c r="E107" s="22" t="s">
        <v>226</v>
      </c>
      <c r="F107" s="22" t="s">
        <v>297</v>
      </c>
      <c r="G107" s="21">
        <v>35142</v>
      </c>
      <c r="H107" s="23">
        <v>0</v>
      </c>
      <c r="I107" s="23">
        <v>0</v>
      </c>
      <c r="J107" s="23">
        <v>4307</v>
      </c>
      <c r="K107" s="23">
        <v>0</v>
      </c>
      <c r="L107" s="23">
        <v>0</v>
      </c>
      <c r="M107" s="23">
        <v>4307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298</v>
      </c>
      <c r="B108" s="19" t="str">
        <f>IFERROR(VLOOKUP(A108,'[1]Raw Data'!$B:$E,4,0),"")</f>
        <v>S2660</v>
      </c>
      <c r="C108" s="20">
        <v>34590</v>
      </c>
      <c r="D108" s="21">
        <v>34425</v>
      </c>
      <c r="E108" s="22" t="s">
        <v>299</v>
      </c>
      <c r="F108" s="22" t="s">
        <v>300</v>
      </c>
      <c r="G108" s="21">
        <v>34976</v>
      </c>
      <c r="H108" s="23">
        <v>0</v>
      </c>
      <c r="I108" s="23">
        <v>1033</v>
      </c>
      <c r="J108" s="23">
        <v>0</v>
      </c>
      <c r="K108" s="23">
        <v>0</v>
      </c>
      <c r="L108" s="23">
        <v>0</v>
      </c>
      <c r="M108" s="23">
        <v>1033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301</v>
      </c>
      <c r="B109" s="19" t="str">
        <f>IFERROR(VLOOKUP(A109,'[1]Raw Data'!$B:$E,4,0),"")</f>
        <v>S2900</v>
      </c>
      <c r="C109" s="20">
        <v>34611</v>
      </c>
      <c r="D109" s="21">
        <v>34516</v>
      </c>
      <c r="E109" s="22" t="s">
        <v>292</v>
      </c>
      <c r="F109" s="22" t="s">
        <v>302</v>
      </c>
      <c r="G109" s="21">
        <v>34754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303</v>
      </c>
      <c r="B110" s="19" t="str">
        <f>IFERROR(VLOOKUP(A110,'[1]Raw Data'!$B:$E,4,0),"")</f>
        <v>S2334-B</v>
      </c>
      <c r="C110" s="20">
        <v>34555</v>
      </c>
      <c r="D110" s="21">
        <v>34486</v>
      </c>
      <c r="E110" s="22" t="s">
        <v>180</v>
      </c>
      <c r="F110" s="22" t="s">
        <v>304</v>
      </c>
      <c r="G110" s="21">
        <v>34778</v>
      </c>
      <c r="H110" s="23">
        <v>0</v>
      </c>
      <c r="I110" s="23">
        <v>0</v>
      </c>
      <c r="J110" s="23">
        <v>8110</v>
      </c>
      <c r="K110" s="23">
        <v>0</v>
      </c>
      <c r="L110" s="23">
        <v>0</v>
      </c>
      <c r="M110" s="23">
        <v>8110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305</v>
      </c>
      <c r="B111" s="19" t="str">
        <f>IFERROR(VLOOKUP(A111,'[1]Raw Data'!$B:$E,4,0),"")</f>
        <v>S3435</v>
      </c>
      <c r="C111" s="20">
        <v>34667</v>
      </c>
      <c r="D111" s="21">
        <v>34547</v>
      </c>
      <c r="E111" s="22" t="s">
        <v>249</v>
      </c>
      <c r="F111" s="22" t="s">
        <v>306</v>
      </c>
      <c r="G111" s="21">
        <v>34699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307</v>
      </c>
      <c r="B112" s="19" t="str">
        <f>IFERROR(VLOOKUP(A112,'[1]Raw Data'!$B:$E,4,0),"")</f>
        <v>S3459</v>
      </c>
      <c r="C112" s="20">
        <v>34668</v>
      </c>
      <c r="D112" s="21">
        <v>34578</v>
      </c>
      <c r="E112" s="22" t="s">
        <v>308</v>
      </c>
      <c r="F112" s="22" t="s">
        <v>309</v>
      </c>
      <c r="G112" s="21">
        <v>34773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310</v>
      </c>
      <c r="B113" s="19" t="str">
        <f>IFERROR(VLOOKUP(A113,'[1]Raw Data'!$B:$E,4,0),"")</f>
        <v>S3187</v>
      </c>
      <c r="C113" s="20">
        <v>34638</v>
      </c>
      <c r="D113" s="21">
        <v>33756</v>
      </c>
      <c r="E113" s="22" t="s">
        <v>311</v>
      </c>
      <c r="F113" s="22" t="s">
        <v>312</v>
      </c>
      <c r="G113" s="21">
        <v>35246</v>
      </c>
      <c r="H113" s="23">
        <v>0</v>
      </c>
      <c r="I113" s="23">
        <v>1000</v>
      </c>
      <c r="J113" s="23">
        <v>0</v>
      </c>
      <c r="K113" s="23">
        <v>0</v>
      </c>
      <c r="L113" s="23">
        <v>0</v>
      </c>
      <c r="M113" s="23">
        <v>1000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313</v>
      </c>
      <c r="B114" s="19" t="str">
        <f>IFERROR(VLOOKUP(A114,'[1]Raw Data'!$B:$E,4,0),"")</f>
        <v>T0148-S</v>
      </c>
      <c r="C114" s="20">
        <v>34730</v>
      </c>
      <c r="D114" s="21">
        <v>33756</v>
      </c>
      <c r="E114" s="22" t="s">
        <v>314</v>
      </c>
      <c r="F114" s="22" t="s">
        <v>315</v>
      </c>
      <c r="G114" s="21">
        <v>36494</v>
      </c>
      <c r="H114" s="23">
        <v>0</v>
      </c>
      <c r="I114" s="23">
        <v>0</v>
      </c>
      <c r="J114" s="23">
        <v>32812</v>
      </c>
      <c r="K114" s="23">
        <v>0</v>
      </c>
      <c r="L114" s="23">
        <v>0</v>
      </c>
      <c r="M114" s="23">
        <v>32812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316</v>
      </c>
      <c r="B115" s="19" t="str">
        <f>IFERROR(VLOOKUP(A115,'[1]Raw Data'!$B:$E,4,0),"")</f>
        <v>T0575-S</v>
      </c>
      <c r="C115" s="20">
        <v>34809</v>
      </c>
      <c r="D115" s="21">
        <v>31929</v>
      </c>
      <c r="E115" s="22" t="s">
        <v>43</v>
      </c>
      <c r="F115" s="22" t="s">
        <v>317</v>
      </c>
      <c r="G115" s="21">
        <v>35690</v>
      </c>
      <c r="H115" s="23">
        <v>0</v>
      </c>
      <c r="I115" s="23">
        <v>0</v>
      </c>
      <c r="J115" s="23">
        <v>1927</v>
      </c>
      <c r="K115" s="23">
        <v>0</v>
      </c>
      <c r="L115" s="23">
        <v>0</v>
      </c>
      <c r="M115" s="23">
        <v>1927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318</v>
      </c>
      <c r="B116" s="19" t="str">
        <f>IFERROR(VLOOKUP(A116,'[1]Raw Data'!$B:$E,4,0),"")</f>
        <v>UR</v>
      </c>
      <c r="C116" s="20">
        <v>34827</v>
      </c>
      <c r="D116" s="21"/>
      <c r="E116" s="22" t="s">
        <v>75</v>
      </c>
      <c r="F116" s="22" t="s">
        <v>319</v>
      </c>
      <c r="G116" s="21">
        <v>34831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320</v>
      </c>
      <c r="B117" s="19" t="str">
        <f>IFERROR(VLOOKUP(A117,'[1]Raw Data'!$B:$E,4,0),"")</f>
        <v>T0966</v>
      </c>
      <c r="C117" s="20">
        <v>34796</v>
      </c>
      <c r="D117" s="21">
        <v>34851</v>
      </c>
      <c r="E117" s="22" t="s">
        <v>43</v>
      </c>
      <c r="F117" s="22" t="s">
        <v>321</v>
      </c>
      <c r="G117" s="21">
        <v>36998</v>
      </c>
      <c r="H117" s="23">
        <v>0</v>
      </c>
      <c r="I117" s="23">
        <v>0</v>
      </c>
      <c r="J117" s="23">
        <v>3387</v>
      </c>
      <c r="K117" s="23">
        <v>0</v>
      </c>
      <c r="L117" s="23">
        <v>0</v>
      </c>
      <c r="M117" s="23">
        <v>3387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322</v>
      </c>
      <c r="B118" s="19" t="str">
        <f>IFERROR(VLOOKUP(A118,'[1]Raw Data'!$B:$E,4,0),"")</f>
        <v>T0990</v>
      </c>
      <c r="C118" s="20">
        <v>34877</v>
      </c>
      <c r="D118" s="21">
        <v>34737</v>
      </c>
      <c r="E118" s="22" t="s">
        <v>323</v>
      </c>
      <c r="F118" s="22" t="s">
        <v>324</v>
      </c>
      <c r="G118" s="21">
        <v>35648</v>
      </c>
      <c r="H118" s="23">
        <v>0</v>
      </c>
      <c r="I118" s="23">
        <v>0</v>
      </c>
      <c r="J118" s="23">
        <v>14928</v>
      </c>
      <c r="K118" s="23">
        <v>0</v>
      </c>
      <c r="L118" s="23">
        <v>0</v>
      </c>
      <c r="M118" s="23">
        <v>14928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325</v>
      </c>
      <c r="B119" s="19" t="str">
        <f>IFERROR(VLOOKUP(A119,'[1]Raw Data'!$B:$E,4,0),"")</f>
        <v>T1159</v>
      </c>
      <c r="C119" s="20">
        <v>34912</v>
      </c>
      <c r="D119" s="21">
        <v>34304</v>
      </c>
      <c r="E119" s="22" t="s">
        <v>98</v>
      </c>
      <c r="F119" s="22" t="s">
        <v>326</v>
      </c>
      <c r="G119" s="21">
        <v>35156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327</v>
      </c>
      <c r="B120" s="19" t="str">
        <f>IFERROR(VLOOKUP(A120,'[1]Raw Data'!$B:$E,4,0),"")</f>
        <v>T1471-R</v>
      </c>
      <c r="C120" s="20">
        <v>34978</v>
      </c>
      <c r="D120" s="21">
        <v>34610</v>
      </c>
      <c r="E120" s="22" t="s">
        <v>180</v>
      </c>
      <c r="F120" s="22" t="s">
        <v>328</v>
      </c>
      <c r="G120" s="21">
        <v>35027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ht="28.8" x14ac:dyDescent="0.3">
      <c r="A121" s="19" t="s">
        <v>329</v>
      </c>
      <c r="B121" s="19" t="str">
        <f>IFERROR(VLOOKUP(A121,'[1]Raw Data'!$B:$E,4,0),"")</f>
        <v>TBA</v>
      </c>
      <c r="C121" s="20">
        <v>34960</v>
      </c>
      <c r="D121" s="21">
        <v>34151</v>
      </c>
      <c r="E121" s="22" t="s">
        <v>330</v>
      </c>
      <c r="F121" s="22" t="s">
        <v>331</v>
      </c>
      <c r="G121" s="21">
        <v>34983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332</v>
      </c>
      <c r="B122" s="19" t="str">
        <f>IFERROR(VLOOKUP(A122,'[1]Raw Data'!$B:$E,4,0),"")</f>
        <v>T-1596</v>
      </c>
      <c r="C122" s="20">
        <v>34998</v>
      </c>
      <c r="D122" s="21">
        <v>34773</v>
      </c>
      <c r="E122" s="22" t="s">
        <v>333</v>
      </c>
      <c r="F122" s="22" t="s">
        <v>334</v>
      </c>
      <c r="G122" s="21">
        <v>35013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335</v>
      </c>
      <c r="B123" s="19" t="str">
        <f>IFERROR(VLOOKUP(A123,'[1]Raw Data'!$B:$E,4,0),"")</f>
        <v>T1908</v>
      </c>
      <c r="C123" s="20">
        <v>35051</v>
      </c>
      <c r="D123" s="21">
        <v>34393</v>
      </c>
      <c r="E123" s="22" t="s">
        <v>98</v>
      </c>
      <c r="F123" s="22" t="s">
        <v>336</v>
      </c>
      <c r="G123" s="21">
        <v>35246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337</v>
      </c>
      <c r="B124" s="19" t="str">
        <f>IFERROR(VLOOKUP(A124,'[1]Raw Data'!$B:$E,4,0),"")</f>
        <v>U0294-T</v>
      </c>
      <c r="C124" s="20">
        <v>35135</v>
      </c>
      <c r="D124" s="21">
        <v>34304</v>
      </c>
      <c r="E124" s="22" t="s">
        <v>60</v>
      </c>
      <c r="F124" s="22" t="s">
        <v>338</v>
      </c>
      <c r="G124" s="21">
        <v>35396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339</v>
      </c>
      <c r="B125" s="19" t="str">
        <f>IFERROR(VLOOKUP(A125,'[1]Raw Data'!$B:$E,4,0),"")</f>
        <v>U0086</v>
      </c>
      <c r="C125" s="20">
        <v>35108</v>
      </c>
      <c r="D125" s="21">
        <v>34767</v>
      </c>
      <c r="E125" s="22" t="s">
        <v>238</v>
      </c>
      <c r="F125" s="22" t="s">
        <v>340</v>
      </c>
      <c r="G125" s="21">
        <v>35920</v>
      </c>
      <c r="H125" s="23">
        <v>0</v>
      </c>
      <c r="I125" s="23">
        <v>557</v>
      </c>
      <c r="J125" s="23">
        <v>0</v>
      </c>
      <c r="K125" s="23">
        <v>0</v>
      </c>
      <c r="L125" s="23">
        <v>0</v>
      </c>
      <c r="M125" s="23">
        <v>557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ht="28.8" x14ac:dyDescent="0.3">
      <c r="A126" s="19" t="s">
        <v>341</v>
      </c>
      <c r="B126" s="19" t="str">
        <f>IFERROR(VLOOKUP(A126,'[1]Raw Data'!$B:$E,4,0),"")</f>
        <v>U0606</v>
      </c>
      <c r="C126" s="20">
        <v>35214</v>
      </c>
      <c r="D126" s="21">
        <v>35202</v>
      </c>
      <c r="E126" s="22" t="s">
        <v>342</v>
      </c>
      <c r="F126" s="22" t="s">
        <v>343</v>
      </c>
      <c r="G126" s="21">
        <v>35523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344</v>
      </c>
      <c r="B127" s="19" t="str">
        <f>IFERROR(VLOOKUP(A127,'[1]Raw Data'!$B:$E,4,0),"")</f>
        <v>U1058</v>
      </c>
      <c r="C127" s="20">
        <v>35300</v>
      </c>
      <c r="D127" s="21">
        <v>35284</v>
      </c>
      <c r="E127" s="22" t="s">
        <v>345</v>
      </c>
      <c r="F127" s="22" t="s">
        <v>346</v>
      </c>
      <c r="G127" s="21">
        <v>35528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ht="28.8" x14ac:dyDescent="0.3">
      <c r="A128" s="19" t="s">
        <v>347</v>
      </c>
      <c r="B128" s="19" t="str">
        <f>IFERROR(VLOOKUP(A128,'[1]Raw Data'!$B:$E,4,0),"")</f>
        <v>U1221-R</v>
      </c>
      <c r="C128" s="20">
        <v>35335</v>
      </c>
      <c r="D128" s="21">
        <v>33501</v>
      </c>
      <c r="E128" s="22" t="s">
        <v>348</v>
      </c>
      <c r="F128" s="22" t="s">
        <v>349</v>
      </c>
      <c r="G128" s="21">
        <v>35907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350</v>
      </c>
      <c r="B129" s="19" t="str">
        <f>IFERROR(VLOOKUP(A129,'[1]Raw Data'!$B:$E,4,0),"")</f>
        <v>U1299</v>
      </c>
      <c r="C129" s="20">
        <v>35354</v>
      </c>
      <c r="D129" s="21">
        <v>32857</v>
      </c>
      <c r="E129" s="22" t="s">
        <v>351</v>
      </c>
      <c r="F129" s="22" t="s">
        <v>352</v>
      </c>
      <c r="G129" s="21">
        <v>39293</v>
      </c>
      <c r="H129" s="23">
        <v>100000</v>
      </c>
      <c r="I129" s="23">
        <v>0</v>
      </c>
      <c r="J129" s="23">
        <v>47557</v>
      </c>
      <c r="K129" s="23">
        <v>0</v>
      </c>
      <c r="L129" s="23">
        <v>0</v>
      </c>
      <c r="M129" s="23">
        <v>147557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353</v>
      </c>
      <c r="B130" s="19" t="str">
        <f>IFERROR(VLOOKUP(A130,'[1]Raw Data'!$B:$E,4,0),"")</f>
        <v>U1437-R</v>
      </c>
      <c r="C130" s="20">
        <v>35382</v>
      </c>
      <c r="D130" s="21">
        <v>35110</v>
      </c>
      <c r="E130" s="22" t="s">
        <v>155</v>
      </c>
      <c r="F130" s="22" t="s">
        <v>354</v>
      </c>
      <c r="G130" s="21">
        <v>35580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ht="28.8" x14ac:dyDescent="0.3">
      <c r="A131" s="19" t="s">
        <v>355</v>
      </c>
      <c r="B131" s="19" t="str">
        <f>IFERROR(VLOOKUP(A131,'[1]Raw Data'!$B:$E,4,0),"")</f>
        <v>U1438</v>
      </c>
      <c r="C131" s="20">
        <v>35382</v>
      </c>
      <c r="D131" s="21">
        <v>34912</v>
      </c>
      <c r="E131" s="22" t="s">
        <v>155</v>
      </c>
      <c r="F131" s="22" t="s">
        <v>356</v>
      </c>
      <c r="G131" s="21">
        <v>35626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357</v>
      </c>
      <c r="B132" s="19" t="str">
        <f>IFERROR(VLOOKUP(A132,'[1]Raw Data'!$B:$E,4,0),"")</f>
        <v>U1592</v>
      </c>
      <c r="C132" s="20">
        <v>35410</v>
      </c>
      <c r="D132" s="21">
        <v>34243</v>
      </c>
      <c r="E132" s="22" t="s">
        <v>358</v>
      </c>
      <c r="F132" s="22" t="s">
        <v>359</v>
      </c>
      <c r="G132" s="21">
        <v>35480</v>
      </c>
      <c r="H132" s="23">
        <v>0</v>
      </c>
      <c r="I132" s="23">
        <v>343.1</v>
      </c>
      <c r="J132" s="23">
        <v>0</v>
      </c>
      <c r="K132" s="23">
        <v>0</v>
      </c>
      <c r="L132" s="23">
        <v>0</v>
      </c>
      <c r="M132" s="23">
        <v>343.1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360</v>
      </c>
      <c r="B133" s="19" t="str">
        <f>IFERROR(VLOOKUP(A133,'[1]Raw Data'!$B:$E,4,0),"")</f>
        <v>U1684</v>
      </c>
      <c r="C133" s="20">
        <v>35429</v>
      </c>
      <c r="D133" s="21">
        <v>32813</v>
      </c>
      <c r="E133" s="22" t="s">
        <v>177</v>
      </c>
      <c r="F133" s="22" t="s">
        <v>361</v>
      </c>
      <c r="G133" s="21">
        <v>35534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362</v>
      </c>
      <c r="B134" s="19" t="str">
        <f>IFERROR(VLOOKUP(A134,'[1]Raw Data'!$B:$E,4,0),"")</f>
        <v>V0023</v>
      </c>
      <c r="C134" s="20">
        <v>35452</v>
      </c>
      <c r="D134" s="21">
        <v>35185</v>
      </c>
      <c r="E134" s="22" t="s">
        <v>363</v>
      </c>
      <c r="F134" s="22" t="s">
        <v>364</v>
      </c>
      <c r="G134" s="21">
        <v>38898</v>
      </c>
      <c r="H134" s="23">
        <v>0</v>
      </c>
      <c r="I134" s="23">
        <v>0</v>
      </c>
      <c r="J134" s="23">
        <v>3986</v>
      </c>
      <c r="K134" s="23">
        <v>0</v>
      </c>
      <c r="L134" s="23">
        <v>0</v>
      </c>
      <c r="M134" s="23">
        <v>3986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365</v>
      </c>
      <c r="B135" s="19" t="str">
        <f>IFERROR(VLOOKUP(A135,'[1]Raw Data'!$B:$E,4,0),"")</f>
        <v>V0038</v>
      </c>
      <c r="C135" s="20">
        <v>35454</v>
      </c>
      <c r="D135" s="21">
        <v>34758</v>
      </c>
      <c r="E135" s="22" t="s">
        <v>249</v>
      </c>
      <c r="F135" s="22" t="s">
        <v>366</v>
      </c>
      <c r="G135" s="21">
        <v>35706</v>
      </c>
      <c r="H135" s="23">
        <v>0</v>
      </c>
      <c r="I135" s="23">
        <v>552</v>
      </c>
      <c r="J135" s="23">
        <v>0</v>
      </c>
      <c r="K135" s="23">
        <v>0</v>
      </c>
      <c r="L135" s="23">
        <v>0</v>
      </c>
      <c r="M135" s="23">
        <v>552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367</v>
      </c>
      <c r="B136" s="19" t="str">
        <f>IFERROR(VLOOKUP(A136,'[1]Raw Data'!$B:$E,4,0),"")</f>
        <v>V0539</v>
      </c>
      <c r="C136" s="20">
        <v>35558</v>
      </c>
      <c r="D136" s="21">
        <v>34485</v>
      </c>
      <c r="E136" s="22" t="s">
        <v>368</v>
      </c>
      <c r="F136" s="22" t="s">
        <v>369</v>
      </c>
      <c r="G136" s="21">
        <v>36473</v>
      </c>
      <c r="H136" s="23">
        <v>205000</v>
      </c>
      <c r="I136" s="23">
        <v>5414</v>
      </c>
      <c r="J136" s="23">
        <v>35816</v>
      </c>
      <c r="K136" s="23">
        <v>0</v>
      </c>
      <c r="L136" s="23">
        <v>0</v>
      </c>
      <c r="M136" s="23">
        <v>246230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ht="28.8" x14ac:dyDescent="0.3">
      <c r="A137" s="19" t="s">
        <v>370</v>
      </c>
      <c r="B137" s="19" t="str">
        <f>IFERROR(VLOOKUP(A137,'[1]Raw Data'!$B:$E,4,0),"")</f>
        <v>V0652</v>
      </c>
      <c r="C137" s="20">
        <v>35580</v>
      </c>
      <c r="D137" s="21">
        <v>31716</v>
      </c>
      <c r="E137" s="22" t="s">
        <v>371</v>
      </c>
      <c r="F137" s="22" t="s">
        <v>372</v>
      </c>
      <c r="G137" s="21">
        <v>35809</v>
      </c>
      <c r="H137" s="23">
        <v>0</v>
      </c>
      <c r="I137" s="23">
        <v>328</v>
      </c>
      <c r="J137" s="23">
        <v>1058</v>
      </c>
      <c r="K137" s="23">
        <v>0</v>
      </c>
      <c r="L137" s="23">
        <v>0</v>
      </c>
      <c r="M137" s="23">
        <v>1386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373</v>
      </c>
      <c r="B138" s="19" t="str">
        <f>IFERROR(VLOOKUP(A138,'[1]Raw Data'!$B:$E,4,0),"")</f>
        <v>V0669</v>
      </c>
      <c r="C138" s="20">
        <v>35585</v>
      </c>
      <c r="D138" s="21">
        <v>35573</v>
      </c>
      <c r="E138" s="22" t="s">
        <v>180</v>
      </c>
      <c r="F138" s="22" t="s">
        <v>374</v>
      </c>
      <c r="G138" s="21">
        <v>35670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375</v>
      </c>
      <c r="B139" s="19" t="str">
        <f>IFERROR(VLOOKUP(A139,'[1]Raw Data'!$B:$E,4,0),"")</f>
        <v>V0600</v>
      </c>
      <c r="C139" s="20">
        <v>35571</v>
      </c>
      <c r="D139" s="21">
        <v>33981</v>
      </c>
      <c r="E139" s="22" t="s">
        <v>330</v>
      </c>
      <c r="F139" s="22" t="s">
        <v>376</v>
      </c>
      <c r="G139" s="21">
        <v>35775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377</v>
      </c>
      <c r="B140" s="19" t="str">
        <f>IFERROR(VLOOKUP(A140,'[1]Raw Data'!$B:$E,4,0),"")</f>
        <v>V0664</v>
      </c>
      <c r="C140" s="20">
        <v>35584</v>
      </c>
      <c r="D140" s="21">
        <v>35576</v>
      </c>
      <c r="E140" s="22" t="s">
        <v>330</v>
      </c>
      <c r="F140" s="22" t="s">
        <v>378</v>
      </c>
      <c r="G140" s="21">
        <v>35611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379</v>
      </c>
      <c r="B141" s="19" t="str">
        <f>IFERROR(VLOOKUP(A141,'[1]Raw Data'!$B:$E,4,0),"")</f>
        <v>V1210</v>
      </c>
      <c r="C141" s="20">
        <v>35695</v>
      </c>
      <c r="D141" s="21">
        <v>34335</v>
      </c>
      <c r="E141" s="22" t="s">
        <v>380</v>
      </c>
      <c r="F141" s="22" t="s">
        <v>381</v>
      </c>
      <c r="G141" s="21">
        <v>36354</v>
      </c>
      <c r="H141" s="23">
        <v>10000</v>
      </c>
      <c r="I141" s="23">
        <v>0</v>
      </c>
      <c r="J141" s="23">
        <v>9037</v>
      </c>
      <c r="K141" s="23">
        <v>0</v>
      </c>
      <c r="L141" s="23">
        <v>0</v>
      </c>
      <c r="M141" s="23">
        <v>19037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382</v>
      </c>
      <c r="B142" s="19" t="str">
        <f>IFERROR(VLOOKUP(A142,'[1]Raw Data'!$B:$E,4,0),"")</f>
        <v>V1153</v>
      </c>
      <c r="C142" s="20">
        <v>35683</v>
      </c>
      <c r="D142" s="21">
        <v>31786</v>
      </c>
      <c r="E142" s="22" t="s">
        <v>87</v>
      </c>
      <c r="F142" s="22" t="s">
        <v>383</v>
      </c>
      <c r="G142" s="21">
        <v>35964</v>
      </c>
      <c r="H142" s="23">
        <v>0</v>
      </c>
      <c r="I142" s="23">
        <v>1093</v>
      </c>
      <c r="J142" s="23">
        <v>0</v>
      </c>
      <c r="K142" s="23">
        <v>0</v>
      </c>
      <c r="L142" s="23">
        <v>0</v>
      </c>
      <c r="M142" s="23">
        <v>1093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384</v>
      </c>
      <c r="B143" s="19" t="str">
        <f>IFERROR(VLOOKUP(A143,'[1]Raw Data'!$B:$E,4,0),"")</f>
        <v>V1324</v>
      </c>
      <c r="C143" s="20">
        <v>35720</v>
      </c>
      <c r="D143" s="21">
        <v>35234</v>
      </c>
      <c r="E143" s="22" t="s">
        <v>385</v>
      </c>
      <c r="F143" s="22" t="s">
        <v>386</v>
      </c>
      <c r="G143" s="21">
        <v>36143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387</v>
      </c>
      <c r="B144" s="19" t="str">
        <f>IFERROR(VLOOKUP(A144,'[1]Raw Data'!$B:$E,4,0),"")</f>
        <v>V1299</v>
      </c>
      <c r="C144" s="20">
        <v>35717</v>
      </c>
      <c r="D144" s="21">
        <v>35712</v>
      </c>
      <c r="E144" s="22" t="s">
        <v>388</v>
      </c>
      <c r="F144" s="22" t="s">
        <v>389</v>
      </c>
      <c r="G144" s="21">
        <v>35759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ht="28.8" x14ac:dyDescent="0.3">
      <c r="A145" s="19" t="s">
        <v>390</v>
      </c>
      <c r="B145" s="19" t="str">
        <f>IFERROR(VLOOKUP(A145,'[1]Raw Data'!$B:$E,4,0),"")</f>
        <v>V1476</v>
      </c>
      <c r="C145" s="20">
        <v>35751</v>
      </c>
      <c r="D145" s="21">
        <v>34789</v>
      </c>
      <c r="E145" s="22" t="s">
        <v>138</v>
      </c>
      <c r="F145" s="22" t="s">
        <v>391</v>
      </c>
      <c r="G145" s="21">
        <v>35950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392</v>
      </c>
      <c r="B146" s="19" t="str">
        <f>IFERROR(VLOOKUP(A146,'[1]Raw Data'!$B:$E,4,0),"")</f>
        <v>duplica</v>
      </c>
      <c r="C146" s="20">
        <v>35759</v>
      </c>
      <c r="D146" s="21">
        <v>35520</v>
      </c>
      <c r="E146" s="22" t="s">
        <v>217</v>
      </c>
      <c r="F146" s="22" t="s">
        <v>393</v>
      </c>
      <c r="G146" s="21">
        <v>36891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ht="28.8" x14ac:dyDescent="0.3">
      <c r="A147" s="19" t="s">
        <v>394</v>
      </c>
      <c r="B147" s="19" t="str">
        <f>IFERROR(VLOOKUP(A147,'[1]Raw Data'!$B:$E,4,0),"")</f>
        <v>T-1627</v>
      </c>
      <c r="C147" s="20">
        <v>35832</v>
      </c>
      <c r="D147" s="21">
        <v>32387</v>
      </c>
      <c r="E147" s="22" t="s">
        <v>87</v>
      </c>
      <c r="F147" s="22" t="s">
        <v>395</v>
      </c>
      <c r="G147" s="21">
        <v>35170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396</v>
      </c>
      <c r="B148" s="19" t="str">
        <f>IFERROR(VLOOKUP(A148,'[1]Raw Data'!$B:$E,4,0),"")</f>
        <v>W0157</v>
      </c>
      <c r="C148" s="20">
        <v>35849</v>
      </c>
      <c r="D148" s="21">
        <v>34689</v>
      </c>
      <c r="E148" s="22" t="s">
        <v>397</v>
      </c>
      <c r="F148" s="22" t="s">
        <v>398</v>
      </c>
      <c r="G148" s="21">
        <v>36024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399</v>
      </c>
      <c r="B149" s="19" t="str">
        <f>IFERROR(VLOOKUP(A149,'[1]Raw Data'!$B:$E,4,0),"")</f>
        <v>V1457</v>
      </c>
      <c r="C149" s="20">
        <v>35748</v>
      </c>
      <c r="D149" s="21">
        <v>34143</v>
      </c>
      <c r="E149" s="22" t="s">
        <v>400</v>
      </c>
      <c r="F149" s="22" t="s">
        <v>401</v>
      </c>
      <c r="G149" s="21">
        <v>36294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402</v>
      </c>
      <c r="B150" s="19" t="str">
        <f>IFERROR(VLOOKUP(A150,'[1]Raw Data'!$B:$E,4,0),"")</f>
        <v>2nd fil</v>
      </c>
      <c r="C150" s="20">
        <v>35881</v>
      </c>
      <c r="D150" s="21">
        <v>35097</v>
      </c>
      <c r="E150" s="22" t="s">
        <v>149</v>
      </c>
      <c r="F150" s="22" t="s">
        <v>403</v>
      </c>
      <c r="G150" s="21">
        <v>36068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404</v>
      </c>
      <c r="B151" s="19" t="str">
        <f>IFERROR(VLOOKUP(A151,'[1]Raw Data'!$B:$E,4,0),"")</f>
        <v>W0779</v>
      </c>
      <c r="C151" s="20">
        <v>35968</v>
      </c>
      <c r="D151" s="21">
        <v>35892</v>
      </c>
      <c r="E151" s="22" t="s">
        <v>405</v>
      </c>
      <c r="F151" s="22" t="s">
        <v>406</v>
      </c>
      <c r="G151" s="21">
        <v>36189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407</v>
      </c>
      <c r="B152" s="19" t="str">
        <f>IFERROR(VLOOKUP(A152,'[1]Raw Data'!$B:$E,4,0),"")</f>
        <v>W0849</v>
      </c>
      <c r="C152" s="20">
        <v>35985</v>
      </c>
      <c r="D152" s="21">
        <v>35054</v>
      </c>
      <c r="E152" s="22" t="s">
        <v>408</v>
      </c>
      <c r="F152" s="22" t="s">
        <v>409</v>
      </c>
      <c r="G152" s="21">
        <v>35992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ht="28.8" x14ac:dyDescent="0.3">
      <c r="A153" s="19" t="s">
        <v>410</v>
      </c>
      <c r="B153" s="19" t="str">
        <f>IFERROR(VLOOKUP(A153,'[1]Raw Data'!$B:$E,4,0),"")</f>
        <v>W1174</v>
      </c>
      <c r="C153" s="20">
        <v>36055</v>
      </c>
      <c r="D153" s="21">
        <v>35919</v>
      </c>
      <c r="E153" s="22" t="s">
        <v>411</v>
      </c>
      <c r="F153" s="22" t="s">
        <v>412</v>
      </c>
      <c r="G153" s="21">
        <v>36068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413</v>
      </c>
      <c r="B154" s="19" t="str">
        <f>IFERROR(VLOOKUP(A154,'[1]Raw Data'!$B:$E,4,0),"")</f>
        <v>W1135</v>
      </c>
      <c r="C154" s="20">
        <v>36049</v>
      </c>
      <c r="D154" s="21">
        <v>35893</v>
      </c>
      <c r="E154" s="22" t="s">
        <v>152</v>
      </c>
      <c r="F154" s="22" t="s">
        <v>414</v>
      </c>
      <c r="G154" s="21">
        <v>36213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415</v>
      </c>
      <c r="B155" s="19" t="str">
        <f>IFERROR(VLOOKUP(A155,'[1]Raw Data'!$B:$E,4,0),"")</f>
        <v>W1413</v>
      </c>
      <c r="C155" s="20">
        <v>36088</v>
      </c>
      <c r="D155" s="21">
        <v>34547</v>
      </c>
      <c r="E155" s="22" t="s">
        <v>416</v>
      </c>
      <c r="F155" s="22" t="s">
        <v>417</v>
      </c>
      <c r="G155" s="21">
        <v>36258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418</v>
      </c>
      <c r="B156" s="19" t="str">
        <f>IFERROR(VLOOKUP(A156,'[1]Raw Data'!$B:$E,4,0),"")</f>
        <v>W1318</v>
      </c>
      <c r="C156" s="20">
        <v>36082</v>
      </c>
      <c r="D156" s="21">
        <v>36063</v>
      </c>
      <c r="E156" s="22" t="s">
        <v>419</v>
      </c>
      <c r="F156" s="22" t="s">
        <v>420</v>
      </c>
      <c r="G156" s="21">
        <v>36089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421</v>
      </c>
      <c r="B157" s="19" t="str">
        <f>IFERROR(VLOOKUP(A157,'[1]Raw Data'!$B:$E,4,0),"")</f>
        <v>W1393</v>
      </c>
      <c r="C157" s="20">
        <v>36094</v>
      </c>
      <c r="D157" s="21">
        <v>35796</v>
      </c>
      <c r="E157" s="22" t="s">
        <v>422</v>
      </c>
      <c r="F157" s="22" t="s">
        <v>423</v>
      </c>
      <c r="G157" s="21">
        <v>36287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ht="28.8" x14ac:dyDescent="0.3">
      <c r="A158" s="19" t="s">
        <v>424</v>
      </c>
      <c r="B158" s="19" t="str">
        <f>IFERROR(VLOOKUP(A158,'[1]Raw Data'!$B:$E,4,0),"")</f>
        <v>W1619</v>
      </c>
      <c r="C158" s="20">
        <v>36126</v>
      </c>
      <c r="D158" s="21">
        <v>36075</v>
      </c>
      <c r="E158" s="22" t="s">
        <v>425</v>
      </c>
      <c r="F158" s="22" t="s">
        <v>426</v>
      </c>
      <c r="G158" s="21">
        <v>36209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ht="28.8" x14ac:dyDescent="0.3">
      <c r="A159" s="19" t="s">
        <v>427</v>
      </c>
      <c r="B159" s="19" t="str">
        <f>IFERROR(VLOOKUP(A159,'[1]Raw Data'!$B:$E,4,0),"")</f>
        <v>W1013</v>
      </c>
      <c r="C159" s="20">
        <v>36019</v>
      </c>
      <c r="D159" s="21">
        <v>35543</v>
      </c>
      <c r="E159" s="22" t="s">
        <v>133</v>
      </c>
      <c r="F159" s="22" t="s">
        <v>428</v>
      </c>
      <c r="G159" s="21">
        <v>37644</v>
      </c>
      <c r="H159" s="23">
        <v>0</v>
      </c>
      <c r="I159" s="23">
        <v>0</v>
      </c>
      <c r="J159" s="23">
        <v>18598</v>
      </c>
      <c r="K159" s="23">
        <v>0</v>
      </c>
      <c r="L159" s="23">
        <v>0</v>
      </c>
      <c r="M159" s="23">
        <v>18598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429</v>
      </c>
      <c r="B160" s="19" t="str">
        <f>IFERROR(VLOOKUP(A160,'[1]Raw Data'!$B:$E,4,0),"")</f>
        <v>W1646</v>
      </c>
      <c r="C160" s="20">
        <v>36131</v>
      </c>
      <c r="D160" s="21">
        <v>35401</v>
      </c>
      <c r="E160" s="22" t="s">
        <v>430</v>
      </c>
      <c r="F160" s="22" t="s">
        <v>431</v>
      </c>
      <c r="G160" s="21">
        <v>37468</v>
      </c>
      <c r="H160" s="23">
        <v>0</v>
      </c>
      <c r="I160" s="23">
        <v>0</v>
      </c>
      <c r="J160" s="23">
        <v>1000000</v>
      </c>
      <c r="K160" s="23">
        <v>0</v>
      </c>
      <c r="L160" s="23">
        <v>0</v>
      </c>
      <c r="M160" s="23">
        <v>1000000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432</v>
      </c>
      <c r="B161" s="19" t="str">
        <f>IFERROR(VLOOKUP(A161,'[1]Raw Data'!$B:$E,4,0),"")</f>
        <v>W1694</v>
      </c>
      <c r="C161" s="20">
        <v>36139</v>
      </c>
      <c r="D161" s="21">
        <v>36040</v>
      </c>
      <c r="E161" s="22" t="s">
        <v>433</v>
      </c>
      <c r="F161" s="22" t="s">
        <v>434</v>
      </c>
      <c r="G161" s="21">
        <v>36241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435</v>
      </c>
      <c r="B162" s="19" t="str">
        <f>IFERROR(VLOOKUP(A162,'[1]Raw Data'!$B:$E,4,0),"")</f>
        <v>W1789</v>
      </c>
      <c r="C162" s="20">
        <v>36153</v>
      </c>
      <c r="D162" s="21">
        <v>35094</v>
      </c>
      <c r="E162" s="22" t="s">
        <v>75</v>
      </c>
      <c r="F162" s="22" t="s">
        <v>436</v>
      </c>
      <c r="G162" s="21">
        <v>36413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437</v>
      </c>
      <c r="B163" s="19" t="str">
        <f>IFERROR(VLOOKUP(A163,'[1]Raw Data'!$B:$E,4,0),"")</f>
        <v>W1845</v>
      </c>
      <c r="C163" s="20">
        <v>36180</v>
      </c>
      <c r="D163" s="21">
        <v>35796</v>
      </c>
      <c r="E163" s="22" t="s">
        <v>438</v>
      </c>
      <c r="F163" s="22" t="s">
        <v>439</v>
      </c>
      <c r="G163" s="21">
        <v>36432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440</v>
      </c>
      <c r="B164" s="19" t="str">
        <f>IFERROR(VLOOKUP(A164,'[1]Raw Data'!$B:$E,4,0),"")</f>
        <v>NFO</v>
      </c>
      <c r="C164" s="20">
        <v>36214</v>
      </c>
      <c r="D164" s="21"/>
      <c r="E164" s="22" t="s">
        <v>217</v>
      </c>
      <c r="F164" s="22" t="s">
        <v>441</v>
      </c>
      <c r="G164" s="21">
        <v>36250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442</v>
      </c>
      <c r="B165" s="19" t="str">
        <f>IFERROR(VLOOKUP(A165,'[1]Raw Data'!$B:$E,4,0),"")</f>
        <v>X0203</v>
      </c>
      <c r="C165" s="20">
        <v>36223</v>
      </c>
      <c r="D165" s="21">
        <v>32234</v>
      </c>
      <c r="E165" s="22" t="s">
        <v>244</v>
      </c>
      <c r="F165" s="22" t="s">
        <v>443</v>
      </c>
      <c r="G165" s="21">
        <v>36476</v>
      </c>
      <c r="H165" s="23">
        <v>0</v>
      </c>
      <c r="I165" s="23">
        <v>48</v>
      </c>
      <c r="J165" s="23">
        <v>0</v>
      </c>
      <c r="K165" s="23">
        <v>0</v>
      </c>
      <c r="L165" s="23">
        <v>0</v>
      </c>
      <c r="M165" s="23">
        <v>48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444</v>
      </c>
      <c r="B166" s="19" t="str">
        <f>IFERROR(VLOOKUP(A166,'[1]Raw Data'!$B:$E,4,0),"")</f>
        <v>X0207</v>
      </c>
      <c r="C166" s="20">
        <v>36224</v>
      </c>
      <c r="D166" s="21">
        <v>35954</v>
      </c>
      <c r="E166" s="22" t="s">
        <v>425</v>
      </c>
      <c r="F166" s="22" t="s">
        <v>445</v>
      </c>
      <c r="G166" s="21">
        <v>36501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446</v>
      </c>
      <c r="B167" s="19" t="str">
        <f>IFERROR(VLOOKUP(A167,'[1]Raw Data'!$B:$E,4,0),"")</f>
        <v>X0207</v>
      </c>
      <c r="C167" s="20">
        <v>36224</v>
      </c>
      <c r="D167" s="21">
        <v>35955</v>
      </c>
      <c r="E167" s="22" t="s">
        <v>425</v>
      </c>
      <c r="F167" s="22" t="s">
        <v>447</v>
      </c>
      <c r="G167" s="21">
        <v>36501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448</v>
      </c>
      <c r="B168" s="19" t="str">
        <f>IFERROR(VLOOKUP(A168,'[1]Raw Data'!$B:$E,4,0),"")</f>
        <v>X0506</v>
      </c>
      <c r="C168" s="20">
        <v>36285</v>
      </c>
      <c r="D168" s="21">
        <v>36137</v>
      </c>
      <c r="E168" s="22" t="s">
        <v>211</v>
      </c>
      <c r="F168" s="22" t="s">
        <v>449</v>
      </c>
      <c r="G168" s="21">
        <v>36364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450</v>
      </c>
      <c r="B169" s="19" t="str">
        <f>IFERROR(VLOOKUP(A169,'[1]Raw Data'!$B:$E,4,0),"")</f>
        <v>X0838</v>
      </c>
      <c r="C169" s="20">
        <v>36347</v>
      </c>
      <c r="D169" s="21"/>
      <c r="E169" s="22" t="s">
        <v>451</v>
      </c>
      <c r="F169" s="22" t="s">
        <v>452</v>
      </c>
      <c r="G169" s="21">
        <v>36333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ht="28.8" x14ac:dyDescent="0.3">
      <c r="A170" s="19" t="s">
        <v>453</v>
      </c>
      <c r="B170" s="19" t="str">
        <f>IFERROR(VLOOKUP(A170,'[1]Raw Data'!$B:$E,4,0),"")</f>
        <v>X0792</v>
      </c>
      <c r="C170" s="20">
        <v>36349</v>
      </c>
      <c r="D170" s="21"/>
      <c r="E170" s="22" t="s">
        <v>180</v>
      </c>
      <c r="F170" s="22" t="s">
        <v>454</v>
      </c>
      <c r="G170" s="21">
        <v>36378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455</v>
      </c>
      <c r="B171" s="19" t="str">
        <f>IFERROR(VLOOKUP(A171,'[1]Raw Data'!$B:$E,4,0),"")</f>
        <v>X1044</v>
      </c>
      <c r="C171" s="20">
        <v>36396</v>
      </c>
      <c r="D171" s="21"/>
      <c r="E171" s="22" t="s">
        <v>385</v>
      </c>
      <c r="F171" s="22" t="s">
        <v>456</v>
      </c>
      <c r="G171" s="21">
        <v>36406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x14ac:dyDescent="0.3">
      <c r="A172" s="19" t="s">
        <v>457</v>
      </c>
      <c r="B172" s="19" t="str">
        <f>IFERROR(VLOOKUP(A172,'[1]Raw Data'!$B:$E,4,0),"")</f>
        <v>X1113</v>
      </c>
      <c r="C172" s="20">
        <v>36411</v>
      </c>
      <c r="D172" s="21"/>
      <c r="E172" s="22" t="s">
        <v>458</v>
      </c>
      <c r="F172" s="22" t="s">
        <v>459</v>
      </c>
      <c r="G172" s="21">
        <v>36418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460</v>
      </c>
      <c r="B173" s="19" t="str">
        <f>IFERROR(VLOOKUP(A173,'[1]Raw Data'!$B:$E,4,0),"")</f>
        <v>X1200</v>
      </c>
      <c r="C173" s="20">
        <v>36427</v>
      </c>
      <c r="D173" s="21">
        <v>36314</v>
      </c>
      <c r="E173" s="22" t="s">
        <v>422</v>
      </c>
      <c r="F173" s="22" t="s">
        <v>461</v>
      </c>
      <c r="G173" s="21">
        <v>36707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462</v>
      </c>
      <c r="B174" s="19" t="str">
        <f>IFERROR(VLOOKUP(A174,'[1]Raw Data'!$B:$E,4,0),"")</f>
        <v>X1232</v>
      </c>
      <c r="C174" s="20">
        <v>36433</v>
      </c>
      <c r="D174" s="21">
        <v>28495</v>
      </c>
      <c r="E174" s="22" t="s">
        <v>405</v>
      </c>
      <c r="F174" s="22" t="s">
        <v>463</v>
      </c>
      <c r="G174" s="21">
        <v>36503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464</v>
      </c>
      <c r="B175" s="19" t="str">
        <f>IFERROR(VLOOKUP(A175,'[1]Raw Data'!$B:$E,4,0),"")</f>
        <v>X1315</v>
      </c>
      <c r="C175" s="20">
        <v>36452</v>
      </c>
      <c r="D175" s="21">
        <v>31868</v>
      </c>
      <c r="E175" s="22" t="s">
        <v>465</v>
      </c>
      <c r="F175" s="22" t="s">
        <v>466</v>
      </c>
      <c r="G175" s="21">
        <v>36887</v>
      </c>
      <c r="H175" s="23">
        <v>0</v>
      </c>
      <c r="I175" s="23">
        <v>1788</v>
      </c>
      <c r="J175" s="23">
        <v>0</v>
      </c>
      <c r="K175" s="23">
        <v>0</v>
      </c>
      <c r="L175" s="23">
        <v>0</v>
      </c>
      <c r="M175" s="23">
        <v>1788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467</v>
      </c>
      <c r="B176" s="19" t="str">
        <f>IFERROR(VLOOKUP(A176,'[1]Raw Data'!$B:$E,4,0),"")</f>
        <v>X1607</v>
      </c>
      <c r="C176" s="20">
        <v>36507</v>
      </c>
      <c r="D176" s="21">
        <v>36008</v>
      </c>
      <c r="E176" s="22" t="s">
        <v>468</v>
      </c>
      <c r="F176" s="22" t="s">
        <v>469</v>
      </c>
      <c r="G176" s="21">
        <v>37802</v>
      </c>
      <c r="H176" s="23">
        <v>0</v>
      </c>
      <c r="I176" s="23">
        <v>0</v>
      </c>
      <c r="J176" s="23">
        <v>3746</v>
      </c>
      <c r="K176" s="23">
        <v>0</v>
      </c>
      <c r="L176" s="23">
        <v>0</v>
      </c>
      <c r="M176" s="23">
        <v>3746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470</v>
      </c>
      <c r="B177" s="19" t="str">
        <f>IFERROR(VLOOKUP(A177,'[1]Raw Data'!$B:$E,4,0),"")</f>
        <v>X1730</v>
      </c>
      <c r="C177" s="20">
        <v>36504</v>
      </c>
      <c r="D177" s="21">
        <v>36506</v>
      </c>
      <c r="E177" s="22" t="s">
        <v>438</v>
      </c>
      <c r="F177" s="22" t="s">
        <v>471</v>
      </c>
      <c r="G177" s="21">
        <v>36707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472</v>
      </c>
      <c r="B178" s="19" t="str">
        <f>IFERROR(VLOOKUP(A178,'[1]Raw Data'!$B:$E,4,0),"")</f>
        <v>X1658</v>
      </c>
      <c r="C178" s="20">
        <v>36516</v>
      </c>
      <c r="D178" s="21">
        <v>36028</v>
      </c>
      <c r="E178" s="22" t="s">
        <v>473</v>
      </c>
      <c r="F178" s="22" t="s">
        <v>474</v>
      </c>
      <c r="G178" s="21">
        <v>36882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475</v>
      </c>
      <c r="B179" s="19" t="str">
        <f>IFERROR(VLOOKUP(A179,'[1]Raw Data'!$B:$E,4,0),"")</f>
        <v>TBA</v>
      </c>
      <c r="C179" s="20">
        <v>36514</v>
      </c>
      <c r="D179" s="21"/>
      <c r="E179" s="22" t="s">
        <v>438</v>
      </c>
      <c r="F179" s="22" t="s">
        <v>476</v>
      </c>
      <c r="G179" s="21">
        <v>37711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477</v>
      </c>
      <c r="B180" s="19" t="str">
        <f>IFERROR(VLOOKUP(A180,'[1]Raw Data'!$B:$E,4,0),"")</f>
        <v>Y0108</v>
      </c>
      <c r="C180" s="20">
        <v>36567</v>
      </c>
      <c r="D180" s="21">
        <v>36434</v>
      </c>
      <c r="E180" s="22" t="s">
        <v>345</v>
      </c>
      <c r="F180" s="22" t="s">
        <v>478</v>
      </c>
      <c r="G180" s="21">
        <v>36793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479</v>
      </c>
      <c r="B181" s="19" t="str">
        <f>IFERROR(VLOOKUP(A181,'[1]Raw Data'!$B:$E,4,0),"")</f>
        <v>Y0107</v>
      </c>
      <c r="C181" s="20">
        <v>36566</v>
      </c>
      <c r="D181" s="21">
        <v>36511</v>
      </c>
      <c r="E181" s="22" t="s">
        <v>480</v>
      </c>
      <c r="F181" s="22" t="s">
        <v>481</v>
      </c>
      <c r="G181" s="21">
        <v>36574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482</v>
      </c>
      <c r="B182" s="19" t="str">
        <f>IFERROR(VLOOKUP(A182,'[1]Raw Data'!$B:$E,4,0),"")</f>
        <v>Y0280</v>
      </c>
      <c r="C182" s="20">
        <v>36601</v>
      </c>
      <c r="D182" s="21">
        <v>36418</v>
      </c>
      <c r="E182" s="22" t="s">
        <v>480</v>
      </c>
      <c r="F182" s="22" t="s">
        <v>483</v>
      </c>
      <c r="G182" s="21">
        <v>36707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484</v>
      </c>
      <c r="B183" s="19" t="str">
        <f>IFERROR(VLOOKUP(A183,'[1]Raw Data'!$B:$E,4,0),"")</f>
        <v>Y0399</v>
      </c>
      <c r="C183" s="20">
        <v>36628</v>
      </c>
      <c r="D183" s="21"/>
      <c r="E183" s="22" t="s">
        <v>485</v>
      </c>
      <c r="F183" s="22" t="s">
        <v>486</v>
      </c>
      <c r="G183" s="21">
        <v>36851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487</v>
      </c>
      <c r="B184" s="19" t="str">
        <f>IFERROR(VLOOKUP(A184,'[1]Raw Data'!$B:$E,4,0),"")</f>
        <v>Y0359</v>
      </c>
      <c r="C184" s="20">
        <v>36620</v>
      </c>
      <c r="D184" s="21">
        <v>36609</v>
      </c>
      <c r="E184" s="22" t="s">
        <v>488</v>
      </c>
      <c r="F184" s="22" t="s">
        <v>489</v>
      </c>
      <c r="G184" s="21">
        <v>36922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490</v>
      </c>
      <c r="B185" s="19" t="str">
        <f>IFERROR(VLOOKUP(A185,'[1]Raw Data'!$B:$E,4,0),"")</f>
        <v>Y0516</v>
      </c>
      <c r="C185" s="20">
        <v>36656</v>
      </c>
      <c r="D185" s="21"/>
      <c r="E185" s="22" t="s">
        <v>491</v>
      </c>
      <c r="F185" s="22" t="s">
        <v>492</v>
      </c>
      <c r="G185" s="21">
        <v>36679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493</v>
      </c>
      <c r="B186" s="19" t="str">
        <f>IFERROR(VLOOKUP(A186,'[1]Raw Data'!$B:$E,4,0),"")</f>
        <v>Y0761</v>
      </c>
      <c r="C186" s="20">
        <v>36706</v>
      </c>
      <c r="D186" s="21">
        <v>36433</v>
      </c>
      <c r="E186" s="22" t="s">
        <v>494</v>
      </c>
      <c r="F186" s="22" t="s">
        <v>495</v>
      </c>
      <c r="G186" s="21">
        <v>36781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496</v>
      </c>
      <c r="B187" s="19" t="str">
        <f>IFERROR(VLOOKUP(A187,'[1]Raw Data'!$B:$E,4,0),"")</f>
        <v>Y0462</v>
      </c>
      <c r="C187" s="20">
        <v>36643</v>
      </c>
      <c r="D187" s="21"/>
      <c r="E187" s="22" t="s">
        <v>497</v>
      </c>
      <c r="F187" s="22" t="s">
        <v>498</v>
      </c>
      <c r="G187" s="21">
        <v>36707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499</v>
      </c>
      <c r="B188" s="19" t="str">
        <f>IFERROR(VLOOKUP(A188,'[1]Raw Data'!$B:$E,4,0),"")</f>
        <v>X0851</v>
      </c>
      <c r="C188" s="20">
        <v>36353</v>
      </c>
      <c r="D188" s="21">
        <v>34335</v>
      </c>
      <c r="E188" s="22" t="s">
        <v>155</v>
      </c>
      <c r="F188" s="22" t="s">
        <v>500</v>
      </c>
      <c r="G188" s="21">
        <v>37340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501</v>
      </c>
      <c r="B189" s="19" t="str">
        <f>IFERROR(VLOOKUP(A189,'[1]Raw Data'!$B:$E,4,0),"")</f>
        <v>X0207</v>
      </c>
      <c r="C189" s="20">
        <v>36837</v>
      </c>
      <c r="D189" s="21"/>
      <c r="E189" s="22" t="s">
        <v>425</v>
      </c>
      <c r="F189" s="22" t="s">
        <v>502</v>
      </c>
      <c r="G189" s="21">
        <v>36501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503</v>
      </c>
      <c r="B190" s="19" t="str">
        <f>IFERROR(VLOOKUP(A190,'[1]Raw Data'!$B:$E,4,0),"")</f>
        <v>Y1567</v>
      </c>
      <c r="C190" s="20">
        <v>36900</v>
      </c>
      <c r="D190" s="21">
        <v>35741</v>
      </c>
      <c r="E190" s="22" t="s">
        <v>265</v>
      </c>
      <c r="F190" s="22" t="s">
        <v>504</v>
      </c>
      <c r="G190" s="21">
        <v>37216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505</v>
      </c>
      <c r="B191" s="19" t="str">
        <f>IFERROR(VLOOKUP(A191,'[1]Raw Data'!$B:$E,4,0),"")</f>
        <v>Y1617</v>
      </c>
      <c r="C191" s="20">
        <v>36924</v>
      </c>
      <c r="D191" s="21">
        <v>35886</v>
      </c>
      <c r="E191" s="22" t="s">
        <v>506</v>
      </c>
      <c r="F191" s="22" t="s">
        <v>507</v>
      </c>
      <c r="G191" s="21">
        <v>37011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508</v>
      </c>
      <c r="B192" s="19" t="str">
        <f>IFERROR(VLOOKUP(A192,'[1]Raw Data'!$B:$E,4,0),"")</f>
        <v>Z0255</v>
      </c>
      <c r="C192" s="20">
        <v>36964</v>
      </c>
      <c r="D192" s="21">
        <v>36955</v>
      </c>
      <c r="E192" s="22" t="s">
        <v>351</v>
      </c>
      <c r="F192" s="22" t="s">
        <v>509</v>
      </c>
      <c r="G192" s="21">
        <v>37004</v>
      </c>
      <c r="H192" s="23">
        <v>0</v>
      </c>
      <c r="I192" s="23">
        <v>0</v>
      </c>
      <c r="J192" s="23">
        <v>4593</v>
      </c>
      <c r="K192" s="23">
        <v>0</v>
      </c>
      <c r="L192" s="23">
        <v>0</v>
      </c>
      <c r="M192" s="23">
        <v>4593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x14ac:dyDescent="0.3">
      <c r="A193" s="19" t="s">
        <v>510</v>
      </c>
      <c r="B193" s="19" t="str">
        <f>IFERROR(VLOOKUP(A193,'[1]Raw Data'!$B:$E,4,0),"")</f>
        <v>Z0182</v>
      </c>
      <c r="C193" s="20">
        <v>36948</v>
      </c>
      <c r="D193" s="21">
        <v>32836</v>
      </c>
      <c r="E193" s="22" t="s">
        <v>511</v>
      </c>
      <c r="F193" s="22" t="s">
        <v>512</v>
      </c>
      <c r="G193" s="21">
        <v>37134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513</v>
      </c>
      <c r="B194" s="19" t="str">
        <f>IFERROR(VLOOKUP(A194,'[1]Raw Data'!$B:$E,4,0),"")</f>
        <v>Z0412</v>
      </c>
      <c r="C194" s="20">
        <v>37000</v>
      </c>
      <c r="D194" s="21">
        <v>36952</v>
      </c>
      <c r="E194" s="22" t="s">
        <v>152</v>
      </c>
      <c r="F194" s="22" t="s">
        <v>514</v>
      </c>
      <c r="G194" s="21">
        <v>37377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515</v>
      </c>
      <c r="B195" s="19" t="str">
        <f>IFERROR(VLOOKUP(A195,'[1]Raw Data'!$B:$E,4,0),"")</f>
        <v>Y1699</v>
      </c>
      <c r="C195" s="20">
        <v>37019</v>
      </c>
      <c r="D195" s="21">
        <v>35696</v>
      </c>
      <c r="E195" s="22" t="s">
        <v>516</v>
      </c>
      <c r="F195" s="22" t="s">
        <v>517</v>
      </c>
      <c r="G195" s="21">
        <v>37194</v>
      </c>
      <c r="H195" s="23">
        <v>0</v>
      </c>
      <c r="I195" s="23">
        <v>0</v>
      </c>
      <c r="J195" s="23">
        <v>483</v>
      </c>
      <c r="K195" s="23">
        <v>0</v>
      </c>
      <c r="L195" s="23">
        <v>0</v>
      </c>
      <c r="M195" s="23">
        <v>483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518</v>
      </c>
      <c r="B196" s="19" t="str">
        <f>IFERROR(VLOOKUP(A196,'[1]Raw Data'!$B:$E,4,0),"")</f>
        <v>Z0542</v>
      </c>
      <c r="C196" s="20">
        <v>37033</v>
      </c>
      <c r="D196" s="21">
        <v>36750</v>
      </c>
      <c r="E196" s="22" t="s">
        <v>351</v>
      </c>
      <c r="F196" s="22" t="s">
        <v>519</v>
      </c>
      <c r="G196" s="21">
        <v>37147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520</v>
      </c>
      <c r="B197" s="19" t="str">
        <f>IFERROR(VLOOKUP(A197,'[1]Raw Data'!$B:$E,4,0),"")</f>
        <v>Z0931</v>
      </c>
      <c r="C197" s="20">
        <v>37119</v>
      </c>
      <c r="D197" s="21">
        <v>36982</v>
      </c>
      <c r="E197" s="22" t="s">
        <v>521</v>
      </c>
      <c r="F197" s="22" t="s">
        <v>522</v>
      </c>
      <c r="G197" s="21">
        <v>37132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523</v>
      </c>
      <c r="B198" s="19" t="str">
        <f>IFERROR(VLOOKUP(A198,'[1]Raw Data'!$B:$E,4,0),"")</f>
        <v>Z0971</v>
      </c>
      <c r="C198" s="20">
        <v>37126</v>
      </c>
      <c r="D198" s="21">
        <v>36948</v>
      </c>
      <c r="E198" s="22" t="s">
        <v>497</v>
      </c>
      <c r="F198" s="22" t="s">
        <v>524</v>
      </c>
      <c r="G198" s="21">
        <v>37193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525</v>
      </c>
      <c r="B199" s="19" t="str">
        <f>IFERROR(VLOOKUP(A199,'[1]Raw Data'!$B:$E,4,0),"")</f>
        <v>Z1131</v>
      </c>
      <c r="C199" s="20">
        <v>37165</v>
      </c>
      <c r="D199" s="21">
        <v>35125</v>
      </c>
      <c r="E199" s="22" t="s">
        <v>351</v>
      </c>
      <c r="F199" s="22" t="s">
        <v>526</v>
      </c>
      <c r="G199" s="21">
        <v>37925</v>
      </c>
      <c r="H199" s="23">
        <v>0</v>
      </c>
      <c r="I199" s="23">
        <v>0</v>
      </c>
      <c r="J199" s="23">
        <v>72280</v>
      </c>
      <c r="K199" s="23">
        <v>0</v>
      </c>
      <c r="L199" s="23">
        <v>0</v>
      </c>
      <c r="M199" s="23">
        <v>72280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527</v>
      </c>
      <c r="B200" s="19" t="str">
        <f>IFERROR(VLOOKUP(A200,'[1]Raw Data'!$B:$E,4,0),"")</f>
        <v>Z1192</v>
      </c>
      <c r="C200" s="20">
        <v>37180</v>
      </c>
      <c r="D200" s="21">
        <v>36465</v>
      </c>
      <c r="E200" s="22" t="s">
        <v>308</v>
      </c>
      <c r="F200" s="22" t="s">
        <v>528</v>
      </c>
      <c r="G200" s="21">
        <v>38693</v>
      </c>
      <c r="H200" s="23">
        <v>0</v>
      </c>
      <c r="I200" s="23">
        <v>0</v>
      </c>
      <c r="J200" s="23">
        <v>41575</v>
      </c>
      <c r="K200" s="23">
        <v>0</v>
      </c>
      <c r="L200" s="23">
        <v>0</v>
      </c>
      <c r="M200" s="23">
        <v>41575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ht="28.8" x14ac:dyDescent="0.3">
      <c r="A201" s="19" t="s">
        <v>529</v>
      </c>
      <c r="B201" s="19" t="str">
        <f>IFERROR(VLOOKUP(A201,'[1]Raw Data'!$B:$E,4,0),"")</f>
        <v>Z1329</v>
      </c>
      <c r="C201" s="20">
        <v>37201</v>
      </c>
      <c r="D201" s="21">
        <v>36861</v>
      </c>
      <c r="E201" s="22" t="s">
        <v>217</v>
      </c>
      <c r="F201" s="22" t="s">
        <v>530</v>
      </c>
      <c r="G201" s="21">
        <v>38923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531</v>
      </c>
      <c r="B202" s="19" t="str">
        <f>IFERROR(VLOOKUP(A202,'[1]Raw Data'!$B:$E,4,0),"")</f>
        <v>Z1360</v>
      </c>
      <c r="C202" s="20">
        <v>37209</v>
      </c>
      <c r="D202" s="21">
        <v>36917</v>
      </c>
      <c r="E202" s="22" t="s">
        <v>532</v>
      </c>
      <c r="F202" s="22" t="s">
        <v>533</v>
      </c>
      <c r="G202" s="21">
        <v>37215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534</v>
      </c>
      <c r="B203" s="19" t="str">
        <f>IFERROR(VLOOKUP(A203,'[1]Raw Data'!$B:$E,4,0),"")</f>
        <v>Z1539</v>
      </c>
      <c r="C203" s="20">
        <v>37239</v>
      </c>
      <c r="D203" s="21">
        <v>36950</v>
      </c>
      <c r="E203" s="22" t="s">
        <v>422</v>
      </c>
      <c r="F203" s="22" t="s">
        <v>535</v>
      </c>
      <c r="G203" s="21">
        <v>37447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536</v>
      </c>
      <c r="B204" s="19" t="str">
        <f>IFERROR(VLOOKUP(A204,'[1]Raw Data'!$B:$E,4,0),"")</f>
        <v>Z1541</v>
      </c>
      <c r="C204" s="20">
        <v>37242</v>
      </c>
      <c r="D204" s="21">
        <v>35096</v>
      </c>
      <c r="E204" s="22" t="s">
        <v>537</v>
      </c>
      <c r="F204" s="22" t="s">
        <v>538</v>
      </c>
      <c r="G204" s="21">
        <v>37285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539</v>
      </c>
      <c r="B205" s="19" t="str">
        <f>IFERROR(VLOOKUP(A205,'[1]Raw Data'!$B:$E,4,0),"")</f>
        <v>Z1574</v>
      </c>
      <c r="C205" s="20">
        <v>37246</v>
      </c>
      <c r="D205" s="21">
        <v>36860</v>
      </c>
      <c r="E205" s="22" t="s">
        <v>57</v>
      </c>
      <c r="F205" s="22" t="s">
        <v>540</v>
      </c>
      <c r="G205" s="21">
        <v>37386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ht="28.8" x14ac:dyDescent="0.3">
      <c r="A206" s="19" t="s">
        <v>541</v>
      </c>
      <c r="B206" s="19" t="str">
        <f>IFERROR(VLOOKUP(A206,'[1]Raw Data'!$B:$E,4,0),"")</f>
        <v>Z01584</v>
      </c>
      <c r="C206" s="20">
        <v>37249</v>
      </c>
      <c r="D206" s="21"/>
      <c r="E206" s="22" t="s">
        <v>542</v>
      </c>
      <c r="F206" s="22" t="s">
        <v>543</v>
      </c>
      <c r="G206" s="21">
        <v>37314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ht="28.8" x14ac:dyDescent="0.3">
      <c r="A207" s="19" t="s">
        <v>544</v>
      </c>
      <c r="B207" s="19" t="str">
        <f>IFERROR(VLOOKUP(A207,'[1]Raw Data'!$B:$E,4,0),"")</f>
        <v>02E0290</v>
      </c>
      <c r="C207" s="20">
        <v>37336</v>
      </c>
      <c r="D207" s="21">
        <v>35391</v>
      </c>
      <c r="E207" s="22" t="s">
        <v>545</v>
      </c>
      <c r="F207" s="22" t="s">
        <v>546</v>
      </c>
      <c r="G207" s="21">
        <v>38012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547</v>
      </c>
      <c r="B208" s="19" t="str">
        <f>IFERROR(VLOOKUP(A208,'[1]Raw Data'!$B:$E,4,0),"")</f>
        <v>02E0467</v>
      </c>
      <c r="C208" s="20">
        <v>37384</v>
      </c>
      <c r="D208" s="21">
        <v>37043</v>
      </c>
      <c r="E208" s="22" t="s">
        <v>249</v>
      </c>
      <c r="F208" s="22" t="s">
        <v>548</v>
      </c>
      <c r="G208" s="21">
        <v>37529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549</v>
      </c>
      <c r="B209" s="19" t="str">
        <f>IFERROR(VLOOKUP(A209,'[1]Raw Data'!$B:$E,4,0),"")</f>
        <v>02E0453</v>
      </c>
      <c r="C209" s="20">
        <v>37382</v>
      </c>
      <c r="D209" s="21">
        <v>37321</v>
      </c>
      <c r="E209" s="22" t="s">
        <v>155</v>
      </c>
      <c r="F209" s="22" t="s">
        <v>550</v>
      </c>
      <c r="G209" s="21">
        <v>37740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551</v>
      </c>
      <c r="B210" s="19" t="str">
        <f>IFERROR(VLOOKUP(A210,'[1]Raw Data'!$B:$E,4,0),"")</f>
        <v>02E0465</v>
      </c>
      <c r="C210" s="20">
        <v>37383</v>
      </c>
      <c r="D210" s="21">
        <v>36312</v>
      </c>
      <c r="E210" s="22" t="s">
        <v>552</v>
      </c>
      <c r="F210" s="22" t="s">
        <v>553</v>
      </c>
      <c r="G210" s="21">
        <v>37496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554</v>
      </c>
      <c r="B211" s="19" t="str">
        <f>IFERROR(VLOOKUP(A211,'[1]Raw Data'!$B:$E,4,0),"")</f>
        <v>02E0783</v>
      </c>
      <c r="C211" s="20">
        <v>37447</v>
      </c>
      <c r="D211" s="21">
        <v>37196</v>
      </c>
      <c r="E211" s="22" t="s">
        <v>75</v>
      </c>
      <c r="F211" s="22" t="s">
        <v>555</v>
      </c>
      <c r="G211" s="21">
        <v>37792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x14ac:dyDescent="0.3">
      <c r="A212" s="19" t="s">
        <v>556</v>
      </c>
      <c r="B212" s="19" t="str">
        <f>IFERROR(VLOOKUP(A212,'[1]Raw Data'!$B:$E,4,0),"")</f>
        <v>02E0729</v>
      </c>
      <c r="C212" s="20">
        <v>37435</v>
      </c>
      <c r="D212" s="21">
        <v>37427</v>
      </c>
      <c r="E212" s="22" t="s">
        <v>191</v>
      </c>
      <c r="F212" s="22" t="s">
        <v>557</v>
      </c>
      <c r="G212" s="21">
        <v>37487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558</v>
      </c>
      <c r="B213" s="19" t="str">
        <f>IFERROR(VLOOKUP(A213,'[1]Raw Data'!$B:$E,4,0),"")</f>
        <v>02E1024</v>
      </c>
      <c r="C213" s="20">
        <v>37503</v>
      </c>
      <c r="D213" s="21">
        <v>34948</v>
      </c>
      <c r="E213" s="22" t="s">
        <v>31</v>
      </c>
      <c r="F213" s="22" t="s">
        <v>559</v>
      </c>
      <c r="G213" s="21">
        <v>37516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560</v>
      </c>
      <c r="B214" s="19" t="str">
        <f>IFERROR(VLOOKUP(A214,'[1]Raw Data'!$B:$E,4,0),"")</f>
        <v>02E1069</v>
      </c>
      <c r="C214" s="20">
        <v>37510</v>
      </c>
      <c r="D214" s="21">
        <v>37466</v>
      </c>
      <c r="E214" s="22" t="s">
        <v>561</v>
      </c>
      <c r="F214" s="22" t="s">
        <v>562</v>
      </c>
      <c r="G214" s="21">
        <v>37650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ht="28.8" x14ac:dyDescent="0.3">
      <c r="A215" s="19" t="s">
        <v>563</v>
      </c>
      <c r="B215" s="19" t="str">
        <f>IFERROR(VLOOKUP(A215,'[1]Raw Data'!$B:$E,4,0),"")</f>
        <v>02E1156</v>
      </c>
      <c r="C215" s="20">
        <v>37526</v>
      </c>
      <c r="D215" s="21">
        <v>37383</v>
      </c>
      <c r="E215" s="22" t="s">
        <v>491</v>
      </c>
      <c r="F215" s="22" t="s">
        <v>564</v>
      </c>
      <c r="G215" s="21">
        <v>37628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565</v>
      </c>
      <c r="B216" s="19" t="str">
        <f>IFERROR(VLOOKUP(A216,'[1]Raw Data'!$B:$E,4,0),"")</f>
        <v>02E1258</v>
      </c>
      <c r="C216" s="20">
        <v>37550</v>
      </c>
      <c r="D216" s="21">
        <v>37500</v>
      </c>
      <c r="E216" s="22" t="s">
        <v>191</v>
      </c>
      <c r="F216" s="22" t="s">
        <v>566</v>
      </c>
      <c r="G216" s="21">
        <v>38587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567</v>
      </c>
      <c r="B217" s="19" t="str">
        <f>IFERROR(VLOOKUP(A217,'[1]Raw Data'!$B:$E,4,0),"")</f>
        <v>02E1276</v>
      </c>
      <c r="C217" s="20">
        <v>37550</v>
      </c>
      <c r="D217" s="21">
        <v>37350</v>
      </c>
      <c r="E217" s="22" t="s">
        <v>568</v>
      </c>
      <c r="F217" s="22" t="s">
        <v>569</v>
      </c>
      <c r="G217" s="21">
        <v>37560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570</v>
      </c>
      <c r="B218" s="19" t="str">
        <f>IFERROR(VLOOKUP(A218,'[1]Raw Data'!$B:$E,4,0),"")</f>
        <v>Z1777</v>
      </c>
      <c r="C218" s="20">
        <v>37550</v>
      </c>
      <c r="D218" s="21">
        <v>36884</v>
      </c>
      <c r="E218" s="22" t="s">
        <v>571</v>
      </c>
      <c r="F218" s="22" t="s">
        <v>572</v>
      </c>
      <c r="G218" s="21">
        <v>37921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573</v>
      </c>
      <c r="B219" s="19" t="str">
        <f>IFERROR(VLOOKUP(A219,'[1]Raw Data'!$B:$E,4,0),"")</f>
        <v>02E1703</v>
      </c>
      <c r="C219" s="20">
        <v>37610</v>
      </c>
      <c r="D219" s="21">
        <v>36586</v>
      </c>
      <c r="E219" s="22" t="s">
        <v>451</v>
      </c>
      <c r="F219" s="22" t="s">
        <v>574</v>
      </c>
      <c r="G219" s="21">
        <v>37756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575</v>
      </c>
      <c r="B220" s="19" t="str">
        <f>IFERROR(VLOOKUP(A220,'[1]Raw Data'!$B:$E,4,0),"")</f>
        <v>02E1702</v>
      </c>
      <c r="C220" s="20">
        <v>37624</v>
      </c>
      <c r="D220" s="21">
        <v>37617</v>
      </c>
      <c r="E220" s="22" t="s">
        <v>252</v>
      </c>
      <c r="F220" s="22" t="s">
        <v>576</v>
      </c>
      <c r="G220" s="21">
        <v>37740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577</v>
      </c>
      <c r="B221" s="19" t="str">
        <f>IFERROR(VLOOKUP(A221,'[1]Raw Data'!$B:$E,4,0),"")</f>
        <v>02E1780</v>
      </c>
      <c r="C221" s="20">
        <v>37669</v>
      </c>
      <c r="D221" s="21">
        <v>37408</v>
      </c>
      <c r="E221" s="22" t="s">
        <v>425</v>
      </c>
      <c r="F221" s="22" t="s">
        <v>578</v>
      </c>
      <c r="G221" s="21">
        <v>37740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579</v>
      </c>
      <c r="B222" s="19" t="str">
        <f>IFERROR(VLOOKUP(A222,'[1]Raw Data'!$B:$E,4,0),"")</f>
        <v>03E0383</v>
      </c>
      <c r="C222" s="20">
        <v>37721</v>
      </c>
      <c r="D222" s="21">
        <v>37713</v>
      </c>
      <c r="E222" s="22" t="s">
        <v>580</v>
      </c>
      <c r="F222" s="22" t="s">
        <v>581</v>
      </c>
      <c r="G222" s="21">
        <v>37726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x14ac:dyDescent="0.3">
      <c r="A223" s="19" t="s">
        <v>582</v>
      </c>
      <c r="B223" s="19" t="str">
        <f>IFERROR(VLOOKUP(A223,'[1]Raw Data'!$B:$E,4,0),"")</f>
        <v>03E0567</v>
      </c>
      <c r="C223" s="20">
        <v>37762</v>
      </c>
      <c r="D223" s="21">
        <v>37712</v>
      </c>
      <c r="E223" s="22" t="s">
        <v>583</v>
      </c>
      <c r="F223" s="22" t="s">
        <v>584</v>
      </c>
      <c r="G223" s="21">
        <v>37888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ht="28.8" x14ac:dyDescent="0.3">
      <c r="A224" s="19" t="s">
        <v>585</v>
      </c>
      <c r="B224" s="19" t="str">
        <f>IFERROR(VLOOKUP(A224,'[1]Raw Data'!$B:$E,4,0),"")</f>
        <v>03E0531</v>
      </c>
      <c r="C224" s="20">
        <v>37754</v>
      </c>
      <c r="D224" s="21">
        <v>37574</v>
      </c>
      <c r="E224" s="22" t="s">
        <v>586</v>
      </c>
      <c r="F224" s="22" t="s">
        <v>587</v>
      </c>
      <c r="G224" s="21">
        <v>41990</v>
      </c>
      <c r="H224" s="23">
        <v>323624</v>
      </c>
      <c r="I224" s="23">
        <v>0</v>
      </c>
      <c r="J224" s="23">
        <v>335395</v>
      </c>
      <c r="K224" s="23">
        <v>0</v>
      </c>
      <c r="L224" s="23">
        <v>0</v>
      </c>
      <c r="M224" s="23">
        <v>659019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588</v>
      </c>
      <c r="B225" s="19" t="str">
        <f>IFERROR(VLOOKUP(A225,'[1]Raw Data'!$B:$E,4,0),"")</f>
        <v>03E0689</v>
      </c>
      <c r="C225" s="20">
        <v>37790</v>
      </c>
      <c r="D225" s="21"/>
      <c r="E225" s="22" t="s">
        <v>114</v>
      </c>
      <c r="F225" s="22" t="s">
        <v>589</v>
      </c>
      <c r="G225" s="21">
        <v>38043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590</v>
      </c>
      <c r="B226" s="19" t="str">
        <f>IFERROR(VLOOKUP(A226,'[1]Raw Data'!$B:$E,4,0),"")</f>
        <v>03E1110</v>
      </c>
      <c r="C226" s="20">
        <v>37894</v>
      </c>
      <c r="D226" s="21">
        <v>34081</v>
      </c>
      <c r="E226" s="22" t="s">
        <v>90</v>
      </c>
      <c r="F226" s="22" t="s">
        <v>591</v>
      </c>
      <c r="G226" s="21">
        <v>37931</v>
      </c>
      <c r="H226" s="23">
        <v>0</v>
      </c>
      <c r="I226" s="23">
        <v>0</v>
      </c>
      <c r="J226" s="23">
        <v>667</v>
      </c>
      <c r="K226" s="23">
        <v>0</v>
      </c>
      <c r="L226" s="23">
        <v>0</v>
      </c>
      <c r="M226" s="23">
        <v>667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592</v>
      </c>
      <c r="B227" s="19" t="str">
        <f>IFERROR(VLOOKUP(A227,'[1]Raw Data'!$B:$E,4,0),"")</f>
        <v>03E1433</v>
      </c>
      <c r="C227" s="20">
        <v>37959</v>
      </c>
      <c r="D227" s="21">
        <v>36495</v>
      </c>
      <c r="E227" s="22" t="s">
        <v>255</v>
      </c>
      <c r="F227" s="22" t="s">
        <v>593</v>
      </c>
      <c r="G227" s="21">
        <v>38077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594</v>
      </c>
      <c r="B228" s="19" t="str">
        <f>IFERROR(VLOOKUP(A228,'[1]Raw Data'!$B:$E,4,0),"")</f>
        <v>04E0098</v>
      </c>
      <c r="C228" s="20">
        <v>38022</v>
      </c>
      <c r="D228" s="21">
        <v>38014</v>
      </c>
      <c r="E228" s="22" t="s">
        <v>422</v>
      </c>
      <c r="F228" s="22" t="s">
        <v>595</v>
      </c>
      <c r="G228" s="21">
        <v>38121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596</v>
      </c>
      <c r="B229" s="19" t="str">
        <f>IFERROR(VLOOKUP(A229,'[1]Raw Data'!$B:$E,4,0),"")</f>
        <v>04E0183</v>
      </c>
      <c r="C229" s="20">
        <v>38034</v>
      </c>
      <c r="D229" s="21">
        <v>37956</v>
      </c>
      <c r="E229" s="22" t="s">
        <v>597</v>
      </c>
      <c r="F229" s="22" t="s">
        <v>598</v>
      </c>
      <c r="G229" s="21">
        <v>38278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599</v>
      </c>
      <c r="B230" s="19" t="str">
        <f>IFERROR(VLOOKUP(A230,'[1]Raw Data'!$B:$E,4,0),"")</f>
        <v>04E0299</v>
      </c>
      <c r="C230" s="20">
        <v>38057</v>
      </c>
      <c r="D230" s="21"/>
      <c r="E230" s="22" t="s">
        <v>232</v>
      </c>
      <c r="F230" s="22" t="s">
        <v>600</v>
      </c>
      <c r="G230" s="21">
        <v>38399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601</v>
      </c>
      <c r="B231" s="19" t="str">
        <f>IFERROR(VLOOKUP(A231,'[1]Raw Data'!$B:$E,4,0),"")</f>
        <v>04E0498</v>
      </c>
      <c r="C231" s="20">
        <v>38104</v>
      </c>
      <c r="D231" s="21"/>
      <c r="E231" s="22" t="s">
        <v>333</v>
      </c>
      <c r="F231" s="22" t="s">
        <v>602</v>
      </c>
      <c r="G231" s="21">
        <v>39000</v>
      </c>
      <c r="H231" s="23">
        <v>0</v>
      </c>
      <c r="I231" s="23">
        <v>0</v>
      </c>
      <c r="J231" s="23">
        <v>1694.85</v>
      </c>
      <c r="K231" s="23">
        <v>0</v>
      </c>
      <c r="L231" s="23">
        <v>0</v>
      </c>
      <c r="M231" s="23">
        <v>1694.85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603</v>
      </c>
      <c r="B232" s="19" t="str">
        <f>IFERROR(VLOOKUP(A232,'[1]Raw Data'!$B:$E,4,0),"")</f>
        <v>04E0553</v>
      </c>
      <c r="C232" s="20">
        <v>38117</v>
      </c>
      <c r="D232" s="21"/>
      <c r="E232" s="22" t="s">
        <v>75</v>
      </c>
      <c r="F232" s="22" t="s">
        <v>604</v>
      </c>
      <c r="G232" s="21">
        <v>38296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605</v>
      </c>
      <c r="B233" s="19" t="str">
        <f>IFERROR(VLOOKUP(A233,'[1]Raw Data'!$B:$E,4,0),"")</f>
        <v>04E0779</v>
      </c>
      <c r="C233" s="20">
        <v>38167</v>
      </c>
      <c r="D233" s="21">
        <v>37987</v>
      </c>
      <c r="E233" s="22" t="s">
        <v>121</v>
      </c>
      <c r="F233" s="22" t="s">
        <v>606</v>
      </c>
      <c r="G233" s="21">
        <v>38352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607</v>
      </c>
      <c r="B234" s="19" t="str">
        <f>IFERROR(VLOOKUP(A234,'[1]Raw Data'!$B:$E,4,0),"")</f>
        <v>04E0848</v>
      </c>
      <c r="C234" s="20">
        <v>38183</v>
      </c>
      <c r="D234" s="21">
        <v>38176</v>
      </c>
      <c r="E234" s="22" t="s">
        <v>468</v>
      </c>
      <c r="F234" s="22" t="s">
        <v>608</v>
      </c>
      <c r="G234" s="21">
        <v>38393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609</v>
      </c>
      <c r="B235" s="19" t="str">
        <f>IFERROR(VLOOKUP(A235,'[1]Raw Data'!$B:$E,4,0),"")</f>
        <v>04E0882</v>
      </c>
      <c r="C235" s="20">
        <v>38190</v>
      </c>
      <c r="D235" s="21">
        <v>38044</v>
      </c>
      <c r="E235" s="22" t="s">
        <v>610</v>
      </c>
      <c r="F235" s="22" t="s">
        <v>611</v>
      </c>
      <c r="G235" s="21">
        <v>38622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612</v>
      </c>
      <c r="B236" s="19" t="str">
        <f>IFERROR(VLOOKUP(A236,'[1]Raw Data'!$B:$E,4,0),"")</f>
        <v>04E1021</v>
      </c>
      <c r="C236" s="20">
        <v>38224</v>
      </c>
      <c r="D236" s="21">
        <v>36803</v>
      </c>
      <c r="E236" s="22" t="s">
        <v>438</v>
      </c>
      <c r="F236" s="22" t="s">
        <v>613</v>
      </c>
      <c r="G236" s="21">
        <v>43063</v>
      </c>
      <c r="H236" s="23">
        <v>75000</v>
      </c>
      <c r="I236" s="23">
        <v>0</v>
      </c>
      <c r="J236" s="23">
        <v>255238</v>
      </c>
      <c r="K236" s="23">
        <v>0</v>
      </c>
      <c r="L236" s="23">
        <v>0</v>
      </c>
      <c r="M236" s="23">
        <v>330238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614</v>
      </c>
      <c r="B237" s="19" t="str">
        <f>IFERROR(VLOOKUP(A237,'[1]Raw Data'!$B:$E,4,0),"")</f>
        <v>05E0535</v>
      </c>
      <c r="C237" s="20">
        <v>38496</v>
      </c>
      <c r="D237" s="21"/>
      <c r="E237" s="22" t="s">
        <v>561</v>
      </c>
      <c r="F237" s="22" t="s">
        <v>615</v>
      </c>
      <c r="G237" s="21">
        <v>38925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616</v>
      </c>
      <c r="B238" s="19" t="str">
        <f>IFERROR(VLOOKUP(A238,'[1]Raw Data'!$B:$E,4,0),"")</f>
        <v>05E0784</v>
      </c>
      <c r="C238" s="20">
        <v>38533</v>
      </c>
      <c r="D238" s="21"/>
      <c r="E238" s="22" t="s">
        <v>617</v>
      </c>
      <c r="F238" s="22" t="s">
        <v>618</v>
      </c>
      <c r="G238" s="21">
        <v>38533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619</v>
      </c>
      <c r="B239" s="19" t="str">
        <f>IFERROR(VLOOKUP(A239,'[1]Raw Data'!$B:$E,4,0),"")</f>
        <v>TBA</v>
      </c>
      <c r="C239" s="20">
        <v>38677</v>
      </c>
      <c r="D239" s="21"/>
      <c r="E239" s="22" t="s">
        <v>620</v>
      </c>
      <c r="F239" s="22" t="s">
        <v>621</v>
      </c>
      <c r="G239" s="21">
        <v>38688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622</v>
      </c>
      <c r="B240" s="19" t="str">
        <f>IFERROR(VLOOKUP(A240,'[1]Raw Data'!$B:$E,4,0),"")</f>
        <v>TBA</v>
      </c>
      <c r="C240" s="20">
        <v>38834</v>
      </c>
      <c r="D240" s="21"/>
      <c r="E240" s="22" t="s">
        <v>623</v>
      </c>
      <c r="F240" s="22" t="s">
        <v>624</v>
      </c>
      <c r="G240" s="21">
        <v>38861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625</v>
      </c>
      <c r="B241" s="19" t="str">
        <f>IFERROR(VLOOKUP(A241,'[1]Raw Data'!$B:$E,4,0),"")</f>
        <v>06E0527</v>
      </c>
      <c r="C241" s="20">
        <v>38846</v>
      </c>
      <c r="D241" s="21">
        <v>38674</v>
      </c>
      <c r="E241" s="22" t="s">
        <v>425</v>
      </c>
      <c r="F241" s="22" t="s">
        <v>626</v>
      </c>
      <c r="G241" s="21">
        <v>39075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627</v>
      </c>
      <c r="B242" s="19" t="str">
        <f>IFERROR(VLOOKUP(A242,'[1]Raw Data'!$B:$E,4,0),"")</f>
        <v>06E0566</v>
      </c>
      <c r="C242" s="20">
        <v>38853</v>
      </c>
      <c r="D242" s="21">
        <v>38327</v>
      </c>
      <c r="E242" s="22" t="s">
        <v>211</v>
      </c>
      <c r="F242" s="22" t="s">
        <v>628</v>
      </c>
      <c r="G242" s="21">
        <v>39021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629</v>
      </c>
      <c r="B243" s="19" t="str">
        <f>IFERROR(VLOOKUP(A243,'[1]Raw Data'!$B:$E,4,0),"")</f>
        <v>06E0595</v>
      </c>
      <c r="C243" s="20">
        <v>38853</v>
      </c>
      <c r="D243" s="21">
        <v>37305</v>
      </c>
      <c r="E243" s="22" t="s">
        <v>473</v>
      </c>
      <c r="F243" s="22" t="s">
        <v>630</v>
      </c>
      <c r="G243" s="21">
        <v>39052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631</v>
      </c>
      <c r="B244" s="19" t="str">
        <f>IFERROR(VLOOKUP(A244,'[1]Raw Data'!$B:$E,4,0),"")</f>
        <v>06E1254</v>
      </c>
      <c r="C244" s="20">
        <v>38996</v>
      </c>
      <c r="D244" s="21">
        <v>38797</v>
      </c>
      <c r="E244" s="22" t="s">
        <v>166</v>
      </c>
      <c r="F244" s="22" t="s">
        <v>632</v>
      </c>
      <c r="G244" s="21">
        <v>39015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633</v>
      </c>
      <c r="B245" s="19" t="str">
        <f>IFERROR(VLOOKUP(A245,'[1]Raw Data'!$B:$E,4,0),"")</f>
        <v>06E1238</v>
      </c>
      <c r="C245" s="20">
        <v>38996</v>
      </c>
      <c r="D245" s="21">
        <v>38960</v>
      </c>
      <c r="E245" s="22" t="s">
        <v>166</v>
      </c>
      <c r="F245" s="22" t="s">
        <v>634</v>
      </c>
      <c r="G245" s="21">
        <v>39204</v>
      </c>
      <c r="H245" s="23">
        <v>0</v>
      </c>
      <c r="I245" s="23">
        <v>0</v>
      </c>
      <c r="J245" s="23">
        <v>2412</v>
      </c>
      <c r="K245" s="23">
        <v>0</v>
      </c>
      <c r="L245" s="23">
        <v>0</v>
      </c>
      <c r="M245" s="23">
        <v>2412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635</v>
      </c>
      <c r="B246" s="19" t="str">
        <f>IFERROR(VLOOKUP(A246,'[1]Raw Data'!$B:$E,4,0),"")</f>
        <v>06E1298</v>
      </c>
      <c r="C246" s="20">
        <v>39003</v>
      </c>
      <c r="D246" s="21">
        <v>36677</v>
      </c>
      <c r="E246" s="22" t="s">
        <v>425</v>
      </c>
      <c r="F246" s="22" t="s">
        <v>636</v>
      </c>
      <c r="G246" s="21">
        <v>39078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637</v>
      </c>
      <c r="B247" s="19" t="str">
        <f>IFERROR(VLOOKUP(A247,'[1]Raw Data'!$B:$E,4,0),"")</f>
        <v>06E0159</v>
      </c>
      <c r="C247" s="20">
        <v>39038</v>
      </c>
      <c r="D247" s="21">
        <v>38791</v>
      </c>
      <c r="E247" s="22" t="s">
        <v>583</v>
      </c>
      <c r="F247" s="22" t="s">
        <v>638</v>
      </c>
      <c r="G247" s="21">
        <v>39045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639</v>
      </c>
      <c r="B248" s="19" t="str">
        <f>IFERROR(VLOOKUP(A248,'[1]Raw Data'!$B:$E,4,0),"")</f>
        <v>06E1824</v>
      </c>
      <c r="C248" s="20">
        <v>39072</v>
      </c>
      <c r="D248" s="21">
        <v>37410</v>
      </c>
      <c r="E248" s="22" t="s">
        <v>640</v>
      </c>
      <c r="F248" s="22" t="s">
        <v>641</v>
      </c>
      <c r="G248" s="21">
        <v>39366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x14ac:dyDescent="0.3">
      <c r="A249" s="19" t="s">
        <v>642</v>
      </c>
      <c r="B249" s="19" t="str">
        <f>IFERROR(VLOOKUP(A249,'[1]Raw Data'!$B:$E,4,0),"")</f>
        <v>07E-0329</v>
      </c>
      <c r="C249" s="20">
        <v>39164</v>
      </c>
      <c r="D249" s="21"/>
      <c r="E249" s="22" t="s">
        <v>191</v>
      </c>
      <c r="F249" s="22" t="s">
        <v>643</v>
      </c>
      <c r="G249" s="21">
        <v>39323</v>
      </c>
      <c r="H249" s="23">
        <v>0</v>
      </c>
      <c r="I249" s="23">
        <v>0</v>
      </c>
      <c r="J249" s="23">
        <v>7468</v>
      </c>
      <c r="K249" s="23">
        <v>0</v>
      </c>
      <c r="L249" s="23">
        <v>0</v>
      </c>
      <c r="M249" s="23">
        <v>7468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644</v>
      </c>
      <c r="B250" s="19" t="str">
        <f>IFERROR(VLOOKUP(A250,'[1]Raw Data'!$B:$E,4,0),"")</f>
        <v>07E0587</v>
      </c>
      <c r="C250" s="20">
        <v>39210</v>
      </c>
      <c r="D250" s="21"/>
      <c r="E250" s="22" t="s">
        <v>180</v>
      </c>
      <c r="F250" s="22" t="s">
        <v>645</v>
      </c>
      <c r="G250" s="21">
        <v>39225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ht="28.8" x14ac:dyDescent="0.3">
      <c r="A251" s="19" t="s">
        <v>646</v>
      </c>
      <c r="B251" s="19" t="str">
        <f>IFERROR(VLOOKUP(A251,'[1]Raw Data'!$B:$E,4,0),"")</f>
        <v>07E0855</v>
      </c>
      <c r="C251" s="20">
        <v>39269</v>
      </c>
      <c r="D251" s="21">
        <v>39203</v>
      </c>
      <c r="E251" s="22" t="s">
        <v>647</v>
      </c>
      <c r="F251" s="22" t="s">
        <v>648</v>
      </c>
      <c r="G251" s="21">
        <v>39813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649</v>
      </c>
      <c r="B252" s="19" t="str">
        <f>IFERROR(VLOOKUP(A252,'[1]Raw Data'!$B:$E,4,0),"")</f>
        <v>07E0866</v>
      </c>
      <c r="C252" s="20">
        <v>39269</v>
      </c>
      <c r="D252" s="21">
        <v>39234</v>
      </c>
      <c r="E252" s="22" t="s">
        <v>244</v>
      </c>
      <c r="F252" s="22" t="s">
        <v>650</v>
      </c>
      <c r="G252" s="21">
        <v>39994</v>
      </c>
      <c r="H252" s="23">
        <v>0</v>
      </c>
      <c r="I252" s="23">
        <v>0</v>
      </c>
      <c r="J252" s="23">
        <v>94</v>
      </c>
      <c r="K252" s="23">
        <v>0</v>
      </c>
      <c r="L252" s="23">
        <v>0</v>
      </c>
      <c r="M252" s="23">
        <v>94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651</v>
      </c>
      <c r="B253" s="19" t="str">
        <f>IFERROR(VLOOKUP(A253,'[1]Raw Data'!$B:$E,4,0),"")</f>
        <v>TBA</v>
      </c>
      <c r="C253" s="20">
        <v>39293</v>
      </c>
      <c r="D253" s="21"/>
      <c r="E253" s="22" t="s">
        <v>138</v>
      </c>
      <c r="F253" s="22" t="s">
        <v>652</v>
      </c>
      <c r="G253" s="21">
        <v>39321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653</v>
      </c>
      <c r="B254" s="19" t="str">
        <f>IFERROR(VLOOKUP(A254,'[1]Raw Data'!$B:$E,4,0),"")</f>
        <v>07E0927</v>
      </c>
      <c r="C254" s="20">
        <v>39283</v>
      </c>
      <c r="D254" s="21">
        <v>38837</v>
      </c>
      <c r="E254" s="22" t="s">
        <v>166</v>
      </c>
      <c r="F254" s="22" t="s">
        <v>654</v>
      </c>
      <c r="G254" s="21">
        <v>39813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655</v>
      </c>
      <c r="B255" s="19" t="str">
        <f>IFERROR(VLOOKUP(A255,'[1]Raw Data'!$B:$E,4,0),"")</f>
        <v>07E0985</v>
      </c>
      <c r="C255" s="20">
        <v>39294</v>
      </c>
      <c r="D255" s="21">
        <v>39216</v>
      </c>
      <c r="E255" s="22" t="s">
        <v>127</v>
      </c>
      <c r="F255" s="22" t="s">
        <v>656</v>
      </c>
      <c r="G255" s="21">
        <v>40190</v>
      </c>
      <c r="H255" s="23">
        <v>0</v>
      </c>
      <c r="I255" s="23">
        <v>0</v>
      </c>
      <c r="J255" s="23">
        <v>64771</v>
      </c>
      <c r="K255" s="23">
        <v>0</v>
      </c>
      <c r="L255" s="23">
        <v>0</v>
      </c>
      <c r="M255" s="23">
        <v>64771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657</v>
      </c>
      <c r="B256" s="19" t="str">
        <f>IFERROR(VLOOKUP(A256,'[1]Raw Data'!$B:$E,4,0),"")</f>
        <v>07E-1296</v>
      </c>
      <c r="C256" s="20">
        <v>39353</v>
      </c>
      <c r="D256" s="21">
        <v>38991</v>
      </c>
      <c r="E256" s="22" t="s">
        <v>211</v>
      </c>
      <c r="F256" s="22" t="s">
        <v>658</v>
      </c>
      <c r="G256" s="21">
        <v>39952</v>
      </c>
      <c r="H256" s="23">
        <v>0</v>
      </c>
      <c r="I256" s="23">
        <v>0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659</v>
      </c>
      <c r="B257" s="19" t="str">
        <f>IFERROR(VLOOKUP(A257,'[1]Raw Data'!$B:$E,4,0),"")</f>
        <v>08E-0039</v>
      </c>
      <c r="C257" s="20">
        <v>39465</v>
      </c>
      <c r="D257" s="21">
        <v>39446</v>
      </c>
      <c r="E257" s="22" t="s">
        <v>660</v>
      </c>
      <c r="F257" s="22" t="s">
        <v>661</v>
      </c>
      <c r="G257" s="21">
        <v>39813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ht="28.8" x14ac:dyDescent="0.3">
      <c r="A258" s="19" t="s">
        <v>662</v>
      </c>
      <c r="B258" s="19" t="str">
        <f>IFERROR(VLOOKUP(A258,'[1]Raw Data'!$B:$E,4,0),"")</f>
        <v>08E0157</v>
      </c>
      <c r="C258" s="20">
        <v>39486</v>
      </c>
      <c r="D258" s="21">
        <v>39141</v>
      </c>
      <c r="E258" s="22" t="s">
        <v>610</v>
      </c>
      <c r="F258" s="22" t="s">
        <v>663</v>
      </c>
      <c r="G258" s="21">
        <v>40161</v>
      </c>
      <c r="H258" s="23">
        <v>0</v>
      </c>
      <c r="I258" s="23">
        <v>0</v>
      </c>
      <c r="J258" s="23">
        <v>10780</v>
      </c>
      <c r="K258" s="23">
        <v>0</v>
      </c>
      <c r="L258" s="23">
        <v>0</v>
      </c>
      <c r="M258" s="23">
        <v>10780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664</v>
      </c>
      <c r="B259" s="19" t="str">
        <f>IFERROR(VLOOKUP(A259,'[1]Raw Data'!$B:$E,4,0),"")</f>
        <v>08E0653</v>
      </c>
      <c r="C259" s="20">
        <v>39577</v>
      </c>
      <c r="D259" s="21">
        <v>39156</v>
      </c>
      <c r="E259" s="22" t="s">
        <v>75</v>
      </c>
      <c r="F259" s="22" t="s">
        <v>665</v>
      </c>
      <c r="G259" s="21">
        <v>41639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666</v>
      </c>
      <c r="B260" s="19" t="str">
        <f>IFERROR(VLOOKUP(A260,'[1]Raw Data'!$B:$E,4,0),"")</f>
        <v>08E0866</v>
      </c>
      <c r="C260" s="20">
        <v>39636</v>
      </c>
      <c r="D260" s="21">
        <v>36913</v>
      </c>
      <c r="E260" s="22" t="s">
        <v>363</v>
      </c>
      <c r="F260" s="22" t="s">
        <v>667</v>
      </c>
      <c r="G260" s="21">
        <v>41274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668</v>
      </c>
      <c r="B261" s="19" t="str">
        <f>IFERROR(VLOOKUP(A261,'[1]Raw Data'!$B:$E,4,0),"")</f>
        <v>08E0880</v>
      </c>
      <c r="C261" s="20">
        <v>39629</v>
      </c>
      <c r="D261" s="21"/>
      <c r="E261" s="22" t="s">
        <v>229</v>
      </c>
      <c r="F261" s="22" t="s">
        <v>669</v>
      </c>
      <c r="G261" s="21">
        <v>39644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670</v>
      </c>
      <c r="B262" s="19" t="str">
        <f>IFERROR(VLOOKUP(A262,'[1]Raw Data'!$B:$E,4,0),"")</f>
        <v>08E0549</v>
      </c>
      <c r="C262" s="20">
        <v>39570</v>
      </c>
      <c r="D262" s="21">
        <v>38661</v>
      </c>
      <c r="E262" s="22" t="s">
        <v>155</v>
      </c>
      <c r="F262" s="22" t="s">
        <v>671</v>
      </c>
      <c r="G262" s="21">
        <v>39994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ht="28.8" x14ac:dyDescent="0.3">
      <c r="A263" s="19" t="s">
        <v>672</v>
      </c>
      <c r="B263" s="19" t="str">
        <f>IFERROR(VLOOKUP(A263,'[1]Raw Data'!$B:$E,4,0),"")</f>
        <v>No CST</v>
      </c>
      <c r="C263" s="20">
        <v>39637</v>
      </c>
      <c r="D263" s="21"/>
      <c r="E263" s="22" t="s">
        <v>114</v>
      </c>
      <c r="F263" s="22" t="s">
        <v>673</v>
      </c>
      <c r="G263" s="21">
        <v>40086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674</v>
      </c>
      <c r="B264" s="19" t="str">
        <f>IFERROR(VLOOKUP(A264,'[1]Raw Data'!$B:$E,4,0),"")</f>
        <v>08E1072</v>
      </c>
      <c r="C264" s="20">
        <v>39661</v>
      </c>
      <c r="D264" s="21">
        <v>39658</v>
      </c>
      <c r="E264" s="22" t="s">
        <v>675</v>
      </c>
      <c r="F264" s="22" t="s">
        <v>676</v>
      </c>
      <c r="G264" s="21">
        <v>40750</v>
      </c>
      <c r="H264" s="23">
        <v>27500</v>
      </c>
      <c r="I264" s="23">
        <v>0</v>
      </c>
      <c r="J264" s="23">
        <v>15323</v>
      </c>
      <c r="K264" s="23">
        <v>0</v>
      </c>
      <c r="L264" s="23">
        <v>0</v>
      </c>
      <c r="M264" s="23">
        <v>42823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x14ac:dyDescent="0.3">
      <c r="A265" s="19" t="s">
        <v>677</v>
      </c>
      <c r="B265" s="19" t="str">
        <f>IFERROR(VLOOKUP(A265,'[1]Raw Data'!$B:$E,4,0),"")</f>
        <v>08E1098</v>
      </c>
      <c r="C265" s="20">
        <v>39675</v>
      </c>
      <c r="D265" s="21"/>
      <c r="E265" s="22" t="s">
        <v>249</v>
      </c>
      <c r="F265" s="22" t="s">
        <v>678</v>
      </c>
      <c r="G265" s="21">
        <v>39795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ht="28.8" x14ac:dyDescent="0.3">
      <c r="A266" s="19" t="s">
        <v>679</v>
      </c>
      <c r="B266" s="19" t="str">
        <f>IFERROR(VLOOKUP(A266,'[1]Raw Data'!$B:$E,4,0),"")</f>
        <v>TBA</v>
      </c>
      <c r="C266" s="20">
        <v>39715</v>
      </c>
      <c r="D266" s="21"/>
      <c r="E266" s="22" t="s">
        <v>425</v>
      </c>
      <c r="F266" s="22" t="s">
        <v>680</v>
      </c>
      <c r="G266" s="21">
        <v>39751</v>
      </c>
      <c r="H266" s="23">
        <v>0</v>
      </c>
      <c r="I266" s="23">
        <v>0</v>
      </c>
      <c r="J266" s="23">
        <v>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x14ac:dyDescent="0.3">
      <c r="A267" s="19" t="s">
        <v>681</v>
      </c>
      <c r="B267" s="19" t="str">
        <f>IFERROR(VLOOKUP(A267,'[1]Raw Data'!$B:$E,4,0),"")</f>
        <v>08E1375</v>
      </c>
      <c r="C267" s="20">
        <v>39723</v>
      </c>
      <c r="D267" s="21">
        <v>39402</v>
      </c>
      <c r="E267" s="22" t="s">
        <v>191</v>
      </c>
      <c r="F267" s="22" t="s">
        <v>682</v>
      </c>
      <c r="G267" s="21">
        <v>40178</v>
      </c>
      <c r="H267" s="23">
        <v>0</v>
      </c>
      <c r="I267" s="23">
        <v>0</v>
      </c>
      <c r="J267" s="23">
        <v>11620</v>
      </c>
      <c r="K267" s="23">
        <v>0</v>
      </c>
      <c r="L267" s="23">
        <v>0</v>
      </c>
      <c r="M267" s="23">
        <v>11620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ht="28.8" x14ac:dyDescent="0.3">
      <c r="A268" s="19" t="s">
        <v>683</v>
      </c>
      <c r="B268" s="19" t="str">
        <f>IFERROR(VLOOKUP(A268,'[1]Raw Data'!$B:$E,4,0),"")</f>
        <v>08E1758</v>
      </c>
      <c r="C268" s="20">
        <v>39790</v>
      </c>
      <c r="D268" s="21">
        <v>39736</v>
      </c>
      <c r="E268" s="22" t="s">
        <v>458</v>
      </c>
      <c r="F268" s="22" t="s">
        <v>684</v>
      </c>
      <c r="G268" s="21">
        <v>39994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685</v>
      </c>
      <c r="B269" s="19" t="str">
        <f>IFERROR(VLOOKUP(A269,'[1]Raw Data'!$B:$E,4,0),"")</f>
        <v>08E1881</v>
      </c>
      <c r="C269" s="20">
        <v>39805</v>
      </c>
      <c r="D269" s="21"/>
      <c r="E269" s="22" t="s">
        <v>244</v>
      </c>
      <c r="F269" s="22" t="s">
        <v>686</v>
      </c>
      <c r="G269" s="21">
        <v>39888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687</v>
      </c>
      <c r="B270" s="19" t="str">
        <f>IFERROR(VLOOKUP(A270,'[1]Raw Data'!$B:$E,4,0),"")</f>
        <v>08E1775</v>
      </c>
      <c r="C270" s="20">
        <v>39790</v>
      </c>
      <c r="D270" s="21"/>
      <c r="E270" s="22" t="s">
        <v>226</v>
      </c>
      <c r="F270" s="22" t="s">
        <v>688</v>
      </c>
      <c r="G270" s="21">
        <v>39833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689</v>
      </c>
      <c r="B271" s="19" t="str">
        <f>IFERROR(VLOOKUP(A271,'[1]Raw Data'!$B:$E,4,0),"")</f>
        <v>09E0159</v>
      </c>
      <c r="C271" s="20">
        <v>39861</v>
      </c>
      <c r="D271" s="21">
        <v>39849</v>
      </c>
      <c r="E271" s="22" t="s">
        <v>166</v>
      </c>
      <c r="F271" s="22" t="s">
        <v>690</v>
      </c>
      <c r="G271" s="21">
        <v>40955</v>
      </c>
      <c r="H271" s="23">
        <v>531436</v>
      </c>
      <c r="I271" s="23">
        <v>0</v>
      </c>
      <c r="J271" s="23">
        <v>121813</v>
      </c>
      <c r="K271" s="23">
        <v>0</v>
      </c>
      <c r="L271" s="23">
        <v>0</v>
      </c>
      <c r="M271" s="23">
        <v>653249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691</v>
      </c>
      <c r="B272" s="19" t="str">
        <f>IFERROR(VLOOKUP(A272,'[1]Raw Data'!$B:$E,4,0),"")</f>
        <v>09E0719</v>
      </c>
      <c r="C272" s="20">
        <v>39966</v>
      </c>
      <c r="D272" s="21">
        <v>39561</v>
      </c>
      <c r="E272" s="22" t="s">
        <v>692</v>
      </c>
      <c r="F272" s="22" t="s">
        <v>693</v>
      </c>
      <c r="G272" s="21">
        <v>40164</v>
      </c>
      <c r="H272" s="23">
        <v>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694</v>
      </c>
      <c r="B273" s="19" t="str">
        <f>IFERROR(VLOOKUP(A273,'[1]Raw Data'!$B:$E,4,0),"")</f>
        <v>TBA</v>
      </c>
      <c r="C273" s="20">
        <v>39806</v>
      </c>
      <c r="D273" s="21">
        <v>39651</v>
      </c>
      <c r="E273" s="22" t="s">
        <v>695</v>
      </c>
      <c r="F273" s="22" t="s">
        <v>696</v>
      </c>
      <c r="G273" s="21">
        <v>39994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697</v>
      </c>
      <c r="B274" s="19" t="str">
        <f>IFERROR(VLOOKUP(A274,'[1]Raw Data'!$B:$E,4,0),"")</f>
        <v>09E1242</v>
      </c>
      <c r="C274" s="20">
        <v>40067</v>
      </c>
      <c r="D274" s="21">
        <v>39675</v>
      </c>
      <c r="E274" s="22" t="s">
        <v>698</v>
      </c>
      <c r="F274" s="22" t="s">
        <v>699</v>
      </c>
      <c r="G274" s="21">
        <v>40074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ht="28.8" x14ac:dyDescent="0.3">
      <c r="A275" s="19" t="s">
        <v>700</v>
      </c>
      <c r="B275" s="19" t="str">
        <f>IFERROR(VLOOKUP(A275,'[1]Raw Data'!$B:$E,4,0),"")</f>
        <v>09E1454</v>
      </c>
      <c r="C275" s="20">
        <v>40107</v>
      </c>
      <c r="D275" s="21"/>
      <c r="E275" s="22" t="s">
        <v>244</v>
      </c>
      <c r="F275" s="22" t="s">
        <v>701</v>
      </c>
      <c r="G275" s="21">
        <v>40170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702</v>
      </c>
      <c r="B276" s="19" t="str">
        <f>IFERROR(VLOOKUP(A276,'[1]Raw Data'!$B:$E,4,0),"")</f>
        <v>10E0026</v>
      </c>
      <c r="C276" s="20">
        <v>40189</v>
      </c>
      <c r="D276" s="21">
        <v>40161</v>
      </c>
      <c r="E276" s="22" t="s">
        <v>191</v>
      </c>
      <c r="F276" s="22" t="s">
        <v>703</v>
      </c>
      <c r="G276" s="21">
        <v>40246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704</v>
      </c>
      <c r="B277" s="19" t="str">
        <f>IFERROR(VLOOKUP(A277,'[1]Raw Data'!$B:$E,4,0),"")</f>
        <v>10E0087</v>
      </c>
      <c r="C277" s="20">
        <v>40211</v>
      </c>
      <c r="D277" s="21">
        <v>40193</v>
      </c>
      <c r="E277" s="22" t="s">
        <v>692</v>
      </c>
      <c r="F277" s="22" t="s">
        <v>705</v>
      </c>
      <c r="G277" s="21">
        <v>40226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706</v>
      </c>
      <c r="B278" s="19" t="str">
        <f>IFERROR(VLOOKUP(A278,'[1]Raw Data'!$B:$E,4,0),"")</f>
        <v>10E0431</v>
      </c>
      <c r="C278" s="20">
        <v>40287</v>
      </c>
      <c r="D278" s="21">
        <v>40184</v>
      </c>
      <c r="E278" s="22" t="s">
        <v>707</v>
      </c>
      <c r="F278" s="22" t="s">
        <v>708</v>
      </c>
      <c r="G278" s="21">
        <v>40507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709</v>
      </c>
      <c r="B279" s="19" t="str">
        <f>IFERROR(VLOOKUP(A279,'[1]Raw Data'!$B:$E,4,0),"")</f>
        <v>TBA</v>
      </c>
      <c r="C279" s="20">
        <v>40309</v>
      </c>
      <c r="D279" s="21">
        <v>40225</v>
      </c>
      <c r="E279" s="22" t="s">
        <v>249</v>
      </c>
      <c r="F279" s="22" t="s">
        <v>710</v>
      </c>
      <c r="G279" s="21">
        <v>40317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711</v>
      </c>
      <c r="B280" s="19" t="str">
        <f>IFERROR(VLOOKUP(A280,'[1]Raw Data'!$B:$E,4,0),"")</f>
        <v>10E0732</v>
      </c>
      <c r="C280" s="20">
        <v>40336</v>
      </c>
      <c r="D280" s="21"/>
      <c r="E280" s="22" t="s">
        <v>155</v>
      </c>
      <c r="F280" s="22" t="s">
        <v>712</v>
      </c>
      <c r="G280" s="21">
        <v>40359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ht="28.8" x14ac:dyDescent="0.3">
      <c r="A281" s="19" t="s">
        <v>713</v>
      </c>
      <c r="B281" s="19" t="str">
        <f>IFERROR(VLOOKUP(A281,'[1]Raw Data'!$B:$E,4,0),"")</f>
        <v>10E1457</v>
      </c>
      <c r="C281" s="20">
        <v>40472</v>
      </c>
      <c r="D281" s="21">
        <v>39240</v>
      </c>
      <c r="E281" s="22" t="s">
        <v>149</v>
      </c>
      <c r="F281" s="22" t="s">
        <v>714</v>
      </c>
      <c r="G281" s="21">
        <v>40707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715</v>
      </c>
      <c r="B282" s="19" t="str">
        <f>IFERROR(VLOOKUP(A282,'[1]Raw Data'!$B:$E,4,0),"")</f>
        <v>duplic</v>
      </c>
      <c r="C282" s="20">
        <v>40576</v>
      </c>
      <c r="D282" s="21"/>
      <c r="E282" s="22" t="s">
        <v>716</v>
      </c>
      <c r="F282" s="22" t="s">
        <v>717</v>
      </c>
      <c r="G282" s="21">
        <v>40633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718</v>
      </c>
      <c r="B283" s="19" t="str">
        <f>IFERROR(VLOOKUP(A283,'[1]Raw Data'!$B:$E,4,0),"")</f>
        <v>11E0119</v>
      </c>
      <c r="C283" s="20">
        <v>40583</v>
      </c>
      <c r="D283" s="21">
        <v>34783</v>
      </c>
      <c r="E283" s="22" t="s">
        <v>719</v>
      </c>
      <c r="F283" s="22" t="s">
        <v>720</v>
      </c>
      <c r="G283" s="21">
        <v>41729</v>
      </c>
      <c r="H283" s="23">
        <v>0</v>
      </c>
      <c r="I283" s="23">
        <v>0</v>
      </c>
      <c r="J283" s="23">
        <v>6805</v>
      </c>
      <c r="K283" s="23">
        <v>0</v>
      </c>
      <c r="L283" s="23">
        <v>0</v>
      </c>
      <c r="M283" s="23">
        <v>6805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721</v>
      </c>
      <c r="B284" s="19" t="str">
        <f>IFERROR(VLOOKUP(A284,'[1]Raw Data'!$B:$E,4,0),"")</f>
        <v>11E0094</v>
      </c>
      <c r="C284" s="20">
        <v>40570</v>
      </c>
      <c r="D284" s="21">
        <v>40393</v>
      </c>
      <c r="E284" s="22" t="s">
        <v>722</v>
      </c>
      <c r="F284" s="22" t="s">
        <v>723</v>
      </c>
      <c r="G284" s="21">
        <v>40786</v>
      </c>
      <c r="H284" s="23">
        <v>0</v>
      </c>
      <c r="I284" s="23">
        <v>0</v>
      </c>
      <c r="J284" s="23">
        <v>6602</v>
      </c>
      <c r="K284" s="23">
        <v>0</v>
      </c>
      <c r="L284" s="23">
        <v>0</v>
      </c>
      <c r="M284" s="23">
        <v>6602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x14ac:dyDescent="0.3">
      <c r="A285" s="19" t="s">
        <v>724</v>
      </c>
      <c r="B285" s="19" t="str">
        <f>IFERROR(VLOOKUP(A285,'[1]Raw Data'!$B:$E,4,0),"")</f>
        <v>11E0539</v>
      </c>
      <c r="C285" s="20">
        <v>40637</v>
      </c>
      <c r="D285" s="21">
        <v>39447</v>
      </c>
      <c r="E285" s="22" t="s">
        <v>75</v>
      </c>
      <c r="F285" s="22" t="s">
        <v>725</v>
      </c>
      <c r="G285" s="21">
        <v>40662</v>
      </c>
      <c r="H285" s="23">
        <v>0</v>
      </c>
      <c r="I285" s="23">
        <v>0</v>
      </c>
      <c r="J285" s="23">
        <v>0</v>
      </c>
      <c r="K285" s="23">
        <v>0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x14ac:dyDescent="0.3">
      <c r="A286" s="19" t="s">
        <v>726</v>
      </c>
      <c r="B286" s="19" t="str">
        <f>IFERROR(VLOOKUP(A286,'[1]Raw Data'!$B:$E,4,0),"")</f>
        <v>11E1036</v>
      </c>
      <c r="C286" s="20">
        <v>40743</v>
      </c>
      <c r="D286" s="21"/>
      <c r="E286" s="22" t="s">
        <v>270</v>
      </c>
      <c r="F286" s="22" t="s">
        <v>727</v>
      </c>
      <c r="G286" s="21">
        <v>40752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728</v>
      </c>
      <c r="B287" s="19" t="str">
        <f>IFERROR(VLOOKUP(A287,'[1]Raw Data'!$B:$E,4,0),"")</f>
        <v>11E1135</v>
      </c>
      <c r="C287" s="20">
        <v>40751</v>
      </c>
      <c r="D287" s="21"/>
      <c r="E287" s="22" t="s">
        <v>729</v>
      </c>
      <c r="F287" s="22" t="s">
        <v>730</v>
      </c>
      <c r="G287" s="21">
        <v>40816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731</v>
      </c>
      <c r="B288" s="19" t="str">
        <f>IFERROR(VLOOKUP(A288,'[1]Raw Data'!$B:$E,4,0),"")</f>
        <v>11E1374</v>
      </c>
      <c r="C288" s="20">
        <v>40798</v>
      </c>
      <c r="D288" s="21">
        <v>40698</v>
      </c>
      <c r="E288" s="22" t="s">
        <v>75</v>
      </c>
      <c r="F288" s="22" t="s">
        <v>732</v>
      </c>
      <c r="G288" s="21">
        <v>40857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x14ac:dyDescent="0.3">
      <c r="A289" s="19" t="s">
        <v>733</v>
      </c>
      <c r="B289" s="19" t="str">
        <f>IFERROR(VLOOKUP(A289,'[1]Raw Data'!$B:$E,4,0),"")</f>
        <v>11E1351</v>
      </c>
      <c r="C289" s="20">
        <v>40805</v>
      </c>
      <c r="D289" s="21">
        <v>36892</v>
      </c>
      <c r="E289" s="22" t="s">
        <v>166</v>
      </c>
      <c r="F289" s="22" t="s">
        <v>734</v>
      </c>
      <c r="G289" s="21">
        <v>40812</v>
      </c>
      <c r="H289" s="23">
        <v>0</v>
      </c>
      <c r="I289" s="23">
        <v>0</v>
      </c>
      <c r="J289" s="23">
        <v>0</v>
      </c>
      <c r="K289" s="23">
        <v>0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735</v>
      </c>
      <c r="B290" s="19" t="str">
        <f>IFERROR(VLOOKUP(A290,'[1]Raw Data'!$B:$E,4,0),"")</f>
        <v>11E1924</v>
      </c>
      <c r="C290" s="20">
        <v>40870</v>
      </c>
      <c r="D290" s="21">
        <v>37279</v>
      </c>
      <c r="E290" s="22" t="s">
        <v>736</v>
      </c>
      <c r="F290" s="22" t="s">
        <v>737</v>
      </c>
      <c r="G290" s="21">
        <v>42584</v>
      </c>
      <c r="H290" s="23">
        <v>0</v>
      </c>
      <c r="I290" s="23">
        <v>0</v>
      </c>
      <c r="J290" s="23">
        <v>17732</v>
      </c>
      <c r="K290" s="23">
        <v>0</v>
      </c>
      <c r="L290" s="23">
        <v>0</v>
      </c>
      <c r="M290" s="23">
        <v>17732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738</v>
      </c>
      <c r="B291" s="19" t="str">
        <f>IFERROR(VLOOKUP(A291,'[1]Raw Data'!$B:$E,4,0),"")</f>
        <v>11E1810</v>
      </c>
      <c r="C291" s="20">
        <v>40868</v>
      </c>
      <c r="D291" s="21">
        <v>40035</v>
      </c>
      <c r="E291" s="22" t="s">
        <v>660</v>
      </c>
      <c r="F291" s="22" t="s">
        <v>739</v>
      </c>
      <c r="G291" s="21">
        <v>40953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740</v>
      </c>
      <c r="B292" s="19" t="str">
        <f>IFERROR(VLOOKUP(A292,'[1]Raw Data'!$B:$E,4,0),"")</f>
        <v>11E1851</v>
      </c>
      <c r="C292" s="20">
        <v>40875</v>
      </c>
      <c r="D292" s="21">
        <v>40813</v>
      </c>
      <c r="E292" s="22" t="s">
        <v>422</v>
      </c>
      <c r="F292" s="22" t="s">
        <v>741</v>
      </c>
      <c r="G292" s="21">
        <v>40967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742</v>
      </c>
      <c r="B293" s="19" t="str">
        <f>IFERROR(VLOOKUP(A293,'[1]Raw Data'!$B:$E,4,0),"")</f>
        <v>11E1873</v>
      </c>
      <c r="C293" s="20">
        <v>40872</v>
      </c>
      <c r="D293" s="21">
        <v>40821</v>
      </c>
      <c r="E293" s="22" t="s">
        <v>217</v>
      </c>
      <c r="F293" s="22" t="s">
        <v>743</v>
      </c>
      <c r="G293" s="21">
        <v>40889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x14ac:dyDescent="0.3">
      <c r="A294" s="19" t="s">
        <v>744</v>
      </c>
      <c r="B294" s="19" t="str">
        <f>IFERROR(VLOOKUP(A294,'[1]Raw Data'!$B:$E,4,0),"")</f>
        <v>No CST</v>
      </c>
      <c r="C294" s="20">
        <v>40822</v>
      </c>
      <c r="D294" s="21">
        <v>39569</v>
      </c>
      <c r="E294" s="22" t="s">
        <v>719</v>
      </c>
      <c r="F294" s="22" t="s">
        <v>745</v>
      </c>
      <c r="G294" s="21">
        <v>41234</v>
      </c>
      <c r="H294" s="23">
        <v>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746</v>
      </c>
      <c r="B295" s="19" t="str">
        <f>IFERROR(VLOOKUP(A295,'[1]Raw Data'!$B:$E,4,0),"")</f>
        <v>NFO</v>
      </c>
      <c r="C295" s="20">
        <v>40746</v>
      </c>
      <c r="D295" s="21"/>
      <c r="E295" s="22" t="s">
        <v>747</v>
      </c>
      <c r="F295" s="22" t="s">
        <v>748</v>
      </c>
      <c r="G295" s="21">
        <v>41090</v>
      </c>
      <c r="H295" s="23">
        <v>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x14ac:dyDescent="0.3">
      <c r="A296" s="19" t="s">
        <v>749</v>
      </c>
      <c r="B296" s="19" t="str">
        <f>IFERROR(VLOOKUP(A296,'[1]Raw Data'!$B:$E,4,0),"")</f>
        <v>12E0149</v>
      </c>
      <c r="C296" s="20">
        <v>40949</v>
      </c>
      <c r="D296" s="21"/>
      <c r="E296" s="22" t="s">
        <v>155</v>
      </c>
      <c r="F296" s="22" t="s">
        <v>750</v>
      </c>
      <c r="G296" s="21">
        <v>40961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751</v>
      </c>
      <c r="B297" s="19" t="str">
        <f>IFERROR(VLOOKUP(A297,'[1]Raw Data'!$B:$E,4,0),"")</f>
        <v>12E0735</v>
      </c>
      <c r="C297" s="20">
        <v>41045</v>
      </c>
      <c r="D297" s="21">
        <v>40996</v>
      </c>
      <c r="E297" s="22" t="s">
        <v>155</v>
      </c>
      <c r="F297" s="22" t="s">
        <v>752</v>
      </c>
      <c r="G297" s="21">
        <v>41054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753</v>
      </c>
      <c r="B298" s="19" t="str">
        <f>IFERROR(VLOOKUP(A298,'[1]Raw Data'!$B:$E,4,0),"")</f>
        <v>12E0738</v>
      </c>
      <c r="C298" s="20">
        <v>41044</v>
      </c>
      <c r="D298" s="21">
        <v>40771</v>
      </c>
      <c r="E298" s="22" t="s">
        <v>217</v>
      </c>
      <c r="F298" s="22" t="s">
        <v>754</v>
      </c>
      <c r="G298" s="21">
        <v>41143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755</v>
      </c>
      <c r="B299" s="19" t="str">
        <f>IFERROR(VLOOKUP(A299,'[1]Raw Data'!$B:$E,4,0),"")</f>
        <v>12E0787</v>
      </c>
      <c r="C299" s="20">
        <v>41058</v>
      </c>
      <c r="D299" s="21"/>
      <c r="E299" s="22" t="s">
        <v>756</v>
      </c>
      <c r="F299" s="22" t="s">
        <v>757</v>
      </c>
      <c r="G299" s="21">
        <v>41067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758</v>
      </c>
      <c r="B300" s="19" t="str">
        <f>IFERROR(VLOOKUP(A300,'[1]Raw Data'!$B:$E,4,0),"")</f>
        <v>12E0934</v>
      </c>
      <c r="C300" s="20">
        <v>41067</v>
      </c>
      <c r="D300" s="21">
        <v>38578</v>
      </c>
      <c r="E300" s="22" t="s">
        <v>308</v>
      </c>
      <c r="F300" s="22" t="s">
        <v>759</v>
      </c>
      <c r="G300" s="21">
        <v>41815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760</v>
      </c>
      <c r="B301" s="19" t="str">
        <f>IFERROR(VLOOKUP(A301,'[1]Raw Data'!$B:$E,4,0),"")</f>
        <v>12E1672</v>
      </c>
      <c r="C301" s="20">
        <v>41207</v>
      </c>
      <c r="D301" s="21"/>
      <c r="E301" s="22" t="s">
        <v>761</v>
      </c>
      <c r="F301" s="22" t="s">
        <v>762</v>
      </c>
      <c r="G301" s="21">
        <v>41213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x14ac:dyDescent="0.3">
      <c r="A302" s="19" t="s">
        <v>763</v>
      </c>
      <c r="B302" s="19" t="str">
        <f>IFERROR(VLOOKUP(A302,'[1]Raw Data'!$B:$E,4,0),"")</f>
        <v>12E1938</v>
      </c>
      <c r="C302" s="20">
        <v>41239</v>
      </c>
      <c r="D302" s="21">
        <v>40914</v>
      </c>
      <c r="E302" s="22" t="s">
        <v>72</v>
      </c>
      <c r="F302" s="22" t="s">
        <v>764</v>
      </c>
      <c r="G302" s="21">
        <v>41639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765</v>
      </c>
      <c r="B303" s="19" t="str">
        <f>IFERROR(VLOOKUP(A303,'[1]Raw Data'!$B:$E,4,0),"")</f>
        <v>12E1460</v>
      </c>
      <c r="C303" s="20">
        <v>41177</v>
      </c>
      <c r="D303" s="21">
        <v>41029</v>
      </c>
      <c r="E303" s="22" t="s">
        <v>766</v>
      </c>
      <c r="F303" s="22" t="s">
        <v>767</v>
      </c>
      <c r="G303" s="21">
        <v>41681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768</v>
      </c>
      <c r="B304" s="19" t="str">
        <f>IFERROR(VLOOKUP(A304,'[1]Raw Data'!$B:$E,4,0),"")</f>
        <v>12E1972</v>
      </c>
      <c r="C304" s="20">
        <v>41242</v>
      </c>
      <c r="D304" s="21">
        <v>41060</v>
      </c>
      <c r="E304" s="22" t="s">
        <v>138</v>
      </c>
      <c r="F304" s="22" t="s">
        <v>769</v>
      </c>
      <c r="G304" s="21">
        <v>41639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770</v>
      </c>
      <c r="B305" s="19" t="str">
        <f>IFERROR(VLOOKUP(A305,'[1]Raw Data'!$B:$E,4,0),"")</f>
        <v>12E2433</v>
      </c>
      <c r="C305" s="20">
        <v>41249</v>
      </c>
      <c r="D305" s="21"/>
      <c r="E305" s="22" t="s">
        <v>610</v>
      </c>
      <c r="F305" s="22" t="s">
        <v>771</v>
      </c>
      <c r="G305" s="21">
        <v>41912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772</v>
      </c>
      <c r="B306" s="19" t="str">
        <f>IFERROR(VLOOKUP(A306,'[1]Raw Data'!$B:$E,4,0),"")</f>
        <v>13E0080</v>
      </c>
      <c r="C306" s="20">
        <v>41299</v>
      </c>
      <c r="D306" s="21">
        <v>41275</v>
      </c>
      <c r="E306" s="22" t="s">
        <v>138</v>
      </c>
      <c r="F306" s="22" t="s">
        <v>773</v>
      </c>
      <c r="G306" s="21">
        <v>41639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774</v>
      </c>
      <c r="B307" s="19" t="str">
        <f>IFERROR(VLOOKUP(A307,'[1]Raw Data'!$B:$E,4,0),"")</f>
        <v>13E0706</v>
      </c>
      <c r="C307" s="20">
        <v>41410</v>
      </c>
      <c r="D307" s="21">
        <v>41291</v>
      </c>
      <c r="E307" s="22" t="s">
        <v>775</v>
      </c>
      <c r="F307" s="22" t="s">
        <v>776</v>
      </c>
      <c r="G307" s="21">
        <v>41745</v>
      </c>
      <c r="H307" s="23">
        <v>0</v>
      </c>
      <c r="I307" s="23">
        <v>0</v>
      </c>
      <c r="J307" s="23">
        <v>3006</v>
      </c>
      <c r="K307" s="23">
        <v>0</v>
      </c>
      <c r="L307" s="23">
        <v>0</v>
      </c>
      <c r="M307" s="23">
        <v>3006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777</v>
      </c>
      <c r="B308" s="19" t="str">
        <f>IFERROR(VLOOKUP(A308,'[1]Raw Data'!$B:$E,4,0),"")</f>
        <v>13E1745</v>
      </c>
      <c r="C308" s="20">
        <v>41564</v>
      </c>
      <c r="D308" s="21">
        <v>41521</v>
      </c>
      <c r="E308" s="22" t="s">
        <v>778</v>
      </c>
      <c r="F308" s="22" t="s">
        <v>779</v>
      </c>
      <c r="G308" s="21">
        <v>42758</v>
      </c>
      <c r="H308" s="23">
        <v>0</v>
      </c>
      <c r="I308" s="23">
        <v>0</v>
      </c>
      <c r="J308" s="23">
        <v>4223</v>
      </c>
      <c r="K308" s="23">
        <v>0</v>
      </c>
      <c r="L308" s="23">
        <v>0</v>
      </c>
      <c r="M308" s="23">
        <v>4223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780</v>
      </c>
      <c r="B309" s="19" t="str">
        <f>IFERROR(VLOOKUP(A309,'[1]Raw Data'!$B:$E,4,0),"")</f>
        <v>13E1564</v>
      </c>
      <c r="C309" s="20">
        <v>41543</v>
      </c>
      <c r="D309" s="21"/>
      <c r="E309" s="22" t="s">
        <v>781</v>
      </c>
      <c r="F309" s="22" t="s">
        <v>782</v>
      </c>
      <c r="G309" s="21">
        <v>41577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x14ac:dyDescent="0.3">
      <c r="A310" s="19" t="s">
        <v>783</v>
      </c>
      <c r="B310" s="19" t="str">
        <f>IFERROR(VLOOKUP(A310,'[1]Raw Data'!$B:$E,4,0),"")</f>
        <v>13E2295</v>
      </c>
      <c r="C310" s="20">
        <v>41697</v>
      </c>
      <c r="D310" s="21">
        <v>39974</v>
      </c>
      <c r="E310" s="22" t="s">
        <v>784</v>
      </c>
      <c r="F310" s="22" t="s">
        <v>785</v>
      </c>
      <c r="G310" s="21">
        <v>42139</v>
      </c>
      <c r="H310" s="23">
        <v>0</v>
      </c>
      <c r="I310" s="23">
        <v>0</v>
      </c>
      <c r="J310" s="23">
        <v>15603</v>
      </c>
      <c r="K310" s="23">
        <v>0</v>
      </c>
      <c r="L310" s="23">
        <v>0</v>
      </c>
      <c r="M310" s="23">
        <v>15603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x14ac:dyDescent="0.3">
      <c r="A311" s="19" t="s">
        <v>786</v>
      </c>
      <c r="B311" s="19" t="str">
        <f>IFERROR(VLOOKUP(A311,'[1]Raw Data'!$B:$E,4,0),"")</f>
        <v>14E0327</v>
      </c>
      <c r="C311" s="20">
        <v>41709</v>
      </c>
      <c r="D311" s="21">
        <v>41702</v>
      </c>
      <c r="E311" s="22" t="s">
        <v>781</v>
      </c>
      <c r="F311" s="22" t="s">
        <v>787</v>
      </c>
      <c r="G311" s="21">
        <v>41827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x14ac:dyDescent="0.3">
      <c r="A312" s="19" t="s">
        <v>788</v>
      </c>
      <c r="B312" s="19" t="str">
        <f>IFERROR(VLOOKUP(A312,'[1]Raw Data'!$B:$E,4,0),"")</f>
        <v>TBA</v>
      </c>
      <c r="C312" s="20">
        <v>41702</v>
      </c>
      <c r="D312" s="21"/>
      <c r="E312" s="22" t="s">
        <v>789</v>
      </c>
      <c r="F312" s="22" t="s">
        <v>790</v>
      </c>
      <c r="G312" s="21">
        <v>41912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791</v>
      </c>
      <c r="B313" s="19" t="str">
        <f>IFERROR(VLOOKUP(A313,'[1]Raw Data'!$B:$E,4,0),"")</f>
        <v>14E0711</v>
      </c>
      <c r="C313" s="20">
        <v>41772</v>
      </c>
      <c r="D313" s="21"/>
      <c r="E313" s="22" t="s">
        <v>716</v>
      </c>
      <c r="F313" s="22" t="s">
        <v>792</v>
      </c>
      <c r="G313" s="21">
        <v>41786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x14ac:dyDescent="0.3">
      <c r="A314" s="19" t="s">
        <v>793</v>
      </c>
      <c r="B314" s="19" t="str">
        <f>IFERROR(VLOOKUP(A314,'[1]Raw Data'!$B:$E,4,0),"")</f>
        <v>No CST</v>
      </c>
      <c r="C314" s="20">
        <v>41820</v>
      </c>
      <c r="D314" s="21"/>
      <c r="E314" s="22" t="s">
        <v>623</v>
      </c>
      <c r="F314" s="22" t="s">
        <v>794</v>
      </c>
      <c r="G314" s="21">
        <v>42410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795</v>
      </c>
      <c r="B315" s="19" t="str">
        <f>IFERROR(VLOOKUP(A315,'[1]Raw Data'!$B:$E,4,0),"")</f>
        <v>14E1029</v>
      </c>
      <c r="C315" s="20">
        <v>41820</v>
      </c>
      <c r="D315" s="21">
        <v>41795</v>
      </c>
      <c r="E315" s="22" t="s">
        <v>796</v>
      </c>
      <c r="F315" s="22" t="s">
        <v>797</v>
      </c>
      <c r="G315" s="21">
        <v>41912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798</v>
      </c>
      <c r="B316" s="19" t="str">
        <f>IFERROR(VLOOKUP(A316,'[1]Raw Data'!$B:$E,4,0),"")</f>
        <v>14E1055</v>
      </c>
      <c r="C316" s="20">
        <v>41834</v>
      </c>
      <c r="D316" s="21">
        <v>41827</v>
      </c>
      <c r="E316" s="22" t="s">
        <v>799</v>
      </c>
      <c r="F316" s="22" t="s">
        <v>800</v>
      </c>
      <c r="G316" s="21">
        <v>41929</v>
      </c>
      <c r="H316" s="23">
        <v>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801</v>
      </c>
      <c r="B317" s="19" t="str">
        <f>IFERROR(VLOOKUP(A317,'[1]Raw Data'!$B:$E,4,0),"")</f>
        <v>14E1097</v>
      </c>
      <c r="C317" s="20">
        <v>41829</v>
      </c>
      <c r="D317" s="21">
        <v>40947</v>
      </c>
      <c r="E317" s="22" t="s">
        <v>802</v>
      </c>
      <c r="F317" s="22" t="s">
        <v>803</v>
      </c>
      <c r="G317" s="21">
        <v>42227</v>
      </c>
      <c r="H317" s="23">
        <v>500000</v>
      </c>
      <c r="I317" s="23">
        <v>0</v>
      </c>
      <c r="J317" s="23">
        <v>108856</v>
      </c>
      <c r="K317" s="23">
        <v>0</v>
      </c>
      <c r="L317" s="23">
        <v>0</v>
      </c>
      <c r="M317" s="23">
        <v>608856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804</v>
      </c>
      <c r="B318" s="19" t="str">
        <f>IFERROR(VLOOKUP(A318,'[1]Raw Data'!$B:$E,4,0),"")</f>
        <v>14E1474</v>
      </c>
      <c r="C318" s="20">
        <v>41890</v>
      </c>
      <c r="D318" s="21">
        <v>41722</v>
      </c>
      <c r="E318" s="22" t="s">
        <v>805</v>
      </c>
      <c r="F318" s="22" t="s">
        <v>806</v>
      </c>
      <c r="G318" s="21">
        <v>42293</v>
      </c>
      <c r="H318" s="23">
        <v>0</v>
      </c>
      <c r="I318" s="23">
        <v>0</v>
      </c>
      <c r="J318" s="23">
        <v>19122</v>
      </c>
      <c r="K318" s="23">
        <v>0</v>
      </c>
      <c r="L318" s="23">
        <v>0</v>
      </c>
      <c r="M318" s="23">
        <v>19122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807</v>
      </c>
      <c r="B319" s="19" t="str">
        <f>IFERROR(VLOOKUP(A319,'[1]Raw Data'!$B:$E,4,0),"")</f>
        <v>14E1517</v>
      </c>
      <c r="C319" s="20">
        <v>41914</v>
      </c>
      <c r="D319" s="21">
        <v>41859</v>
      </c>
      <c r="E319" s="22" t="s">
        <v>808</v>
      </c>
      <c r="F319" s="22" t="s">
        <v>809</v>
      </c>
      <c r="G319" s="21">
        <v>42041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810</v>
      </c>
      <c r="B320" s="19" t="str">
        <f>IFERROR(VLOOKUP(A320,'[1]Raw Data'!$B:$E,4,0),"")</f>
        <v>14E0598</v>
      </c>
      <c r="C320" s="20">
        <v>41745</v>
      </c>
      <c r="D320" s="21"/>
      <c r="E320" s="22" t="s">
        <v>811</v>
      </c>
      <c r="F320" s="22" t="s">
        <v>812</v>
      </c>
      <c r="G320" s="21">
        <v>41915</v>
      </c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813</v>
      </c>
      <c r="B321" s="19" t="str">
        <f>IFERROR(VLOOKUP(A321,'[1]Raw Data'!$B:$E,4,0),"")</f>
        <v>14E1787</v>
      </c>
      <c r="C321" s="20">
        <v>41949</v>
      </c>
      <c r="D321" s="21">
        <v>41759</v>
      </c>
      <c r="E321" s="22" t="s">
        <v>784</v>
      </c>
      <c r="F321" s="22" t="s">
        <v>814</v>
      </c>
      <c r="G321" s="21">
        <v>42040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</row>
    <row r="322" spans="1:22" ht="28.8" x14ac:dyDescent="0.3">
      <c r="A322" s="19" t="s">
        <v>815</v>
      </c>
      <c r="B322" s="19" t="str">
        <f>IFERROR(VLOOKUP(A322,'[1]Raw Data'!$B:$E,4,0),"")</f>
        <v>14E1845</v>
      </c>
      <c r="C322" s="20">
        <v>41956</v>
      </c>
      <c r="D322" s="21">
        <v>41060</v>
      </c>
      <c r="E322" s="22" t="s">
        <v>816</v>
      </c>
      <c r="F322" s="22" t="s">
        <v>817</v>
      </c>
      <c r="G322" s="21">
        <v>42040</v>
      </c>
      <c r="H322" s="23">
        <v>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x14ac:dyDescent="0.3">
      <c r="A323" s="19" t="s">
        <v>818</v>
      </c>
      <c r="B323" s="19" t="str">
        <f>IFERROR(VLOOKUP(A323,'[1]Raw Data'!$B:$E,4,0),"")</f>
        <v>14E2093</v>
      </c>
      <c r="C323" s="20">
        <v>41991</v>
      </c>
      <c r="D323" s="21">
        <v>41183</v>
      </c>
      <c r="E323" s="22" t="s">
        <v>819</v>
      </c>
      <c r="F323" s="22" t="s">
        <v>820</v>
      </c>
      <c r="G323" s="21">
        <v>42146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821</v>
      </c>
      <c r="B324" s="19" t="str">
        <f>IFERROR(VLOOKUP(A324,'[1]Raw Data'!$B:$E,4,0),"")</f>
        <v>14E2206</v>
      </c>
      <c r="C324" s="20">
        <v>42016</v>
      </c>
      <c r="D324" s="21">
        <v>40907</v>
      </c>
      <c r="E324" s="22" t="s">
        <v>822</v>
      </c>
      <c r="F324" s="22" t="s">
        <v>823</v>
      </c>
      <c r="G324" s="21"/>
      <c r="H324" s="23">
        <v>0</v>
      </c>
      <c r="I324" s="23">
        <v>0</v>
      </c>
      <c r="J324" s="23">
        <v>117720</v>
      </c>
      <c r="K324" s="23">
        <v>700000</v>
      </c>
      <c r="L324" s="23">
        <v>182280</v>
      </c>
      <c r="M324" s="23">
        <v>1000000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550000</v>
      </c>
      <c r="T324" s="23">
        <v>0</v>
      </c>
      <c r="U324" s="23">
        <v>0</v>
      </c>
      <c r="V324" s="23">
        <v>550000</v>
      </c>
    </row>
    <row r="325" spans="1:22" x14ac:dyDescent="0.3">
      <c r="A325" s="19" t="s">
        <v>824</v>
      </c>
      <c r="B325" s="19" t="str">
        <f>IFERROR(VLOOKUP(A325,'[1]Raw Data'!$B:$E,4,0),"")</f>
        <v>TBA</v>
      </c>
      <c r="C325" s="20">
        <v>42082</v>
      </c>
      <c r="D325" s="21"/>
      <c r="E325" s="22" t="s">
        <v>825</v>
      </c>
      <c r="F325" s="22" t="s">
        <v>826</v>
      </c>
      <c r="G325" s="21">
        <v>42086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827</v>
      </c>
      <c r="B326" s="19" t="str">
        <f>IFERROR(VLOOKUP(A326,'[1]Raw Data'!$B:$E,4,0),"")</f>
        <v>15E1043</v>
      </c>
      <c r="C326" s="20">
        <v>42193</v>
      </c>
      <c r="D326" s="21">
        <v>42036</v>
      </c>
      <c r="E326" s="22" t="s">
        <v>828</v>
      </c>
      <c r="F326" s="22" t="s">
        <v>829</v>
      </c>
      <c r="G326" s="21">
        <v>42200</v>
      </c>
      <c r="H326" s="23">
        <v>0</v>
      </c>
      <c r="I326" s="23">
        <v>0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x14ac:dyDescent="0.3">
      <c r="A327" s="19" t="s">
        <v>830</v>
      </c>
      <c r="B327" s="19" t="str">
        <f>IFERROR(VLOOKUP(A327,'[1]Raw Data'!$B:$E,4,0),"")</f>
        <v>15E1064</v>
      </c>
      <c r="C327" s="20">
        <v>42200</v>
      </c>
      <c r="D327" s="21"/>
      <c r="E327" s="22" t="s">
        <v>784</v>
      </c>
      <c r="F327" s="22" t="s">
        <v>831</v>
      </c>
      <c r="G327" s="21">
        <v>42264</v>
      </c>
      <c r="H327" s="23">
        <v>0</v>
      </c>
      <c r="I327" s="23">
        <v>0</v>
      </c>
      <c r="J327" s="23">
        <v>34</v>
      </c>
      <c r="K327" s="23">
        <v>0</v>
      </c>
      <c r="L327" s="23">
        <v>0</v>
      </c>
      <c r="M327" s="23">
        <v>34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832</v>
      </c>
      <c r="B328" s="19" t="str">
        <f>IFERROR(VLOOKUP(A328,'[1]Raw Data'!$B:$E,4,0),"")</f>
        <v>15E1221</v>
      </c>
      <c r="C328" s="20">
        <v>42230</v>
      </c>
      <c r="D328" s="21">
        <v>42154</v>
      </c>
      <c r="E328" s="22" t="s">
        <v>833</v>
      </c>
      <c r="F328" s="22" t="s">
        <v>834</v>
      </c>
      <c r="G328" s="21">
        <v>42353</v>
      </c>
      <c r="H328" s="23">
        <v>0</v>
      </c>
      <c r="I328" s="23">
        <v>0</v>
      </c>
      <c r="J328" s="23">
        <v>23701</v>
      </c>
      <c r="K328" s="23">
        <v>0</v>
      </c>
      <c r="L328" s="23">
        <v>0</v>
      </c>
      <c r="M328" s="23">
        <v>23701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835</v>
      </c>
      <c r="B329" s="19" t="str">
        <f>IFERROR(VLOOKUP(A329,'[1]Raw Data'!$B:$E,4,0),"")</f>
        <v>No CST</v>
      </c>
      <c r="C329" s="20">
        <v>42229</v>
      </c>
      <c r="D329" s="21"/>
      <c r="E329" s="22" t="s">
        <v>836</v>
      </c>
      <c r="F329" s="22" t="s">
        <v>837</v>
      </c>
      <c r="G329" s="21">
        <v>42762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x14ac:dyDescent="0.3">
      <c r="A330" s="19" t="s">
        <v>838</v>
      </c>
      <c r="B330" s="19" t="str">
        <f>IFERROR(VLOOKUP(A330,'[1]Raw Data'!$B:$E,4,0),"")</f>
        <v>15E1424</v>
      </c>
      <c r="C330" s="20">
        <v>42256</v>
      </c>
      <c r="D330" s="21">
        <v>42247</v>
      </c>
      <c r="E330" s="22" t="s">
        <v>839</v>
      </c>
      <c r="F330" s="22" t="s">
        <v>840</v>
      </c>
      <c r="G330" s="21">
        <v>42310</v>
      </c>
      <c r="H330" s="23">
        <v>0</v>
      </c>
      <c r="I330" s="23">
        <v>0</v>
      </c>
      <c r="J330" s="23">
        <v>2311</v>
      </c>
      <c r="K330" s="23">
        <v>0</v>
      </c>
      <c r="L330" s="23">
        <v>0</v>
      </c>
      <c r="M330" s="23">
        <v>2311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841</v>
      </c>
      <c r="B331" s="19" t="str">
        <f>IFERROR(VLOOKUP(A331,'[1]Raw Data'!$B:$E,4,0),"")</f>
        <v>15E1322</v>
      </c>
      <c r="C331" s="20">
        <v>42247</v>
      </c>
      <c r="D331" s="21">
        <v>42177</v>
      </c>
      <c r="E331" s="22" t="s">
        <v>842</v>
      </c>
      <c r="F331" s="22" t="s">
        <v>843</v>
      </c>
      <c r="G331" s="21">
        <v>42270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x14ac:dyDescent="0.3">
      <c r="A332" s="19" t="s">
        <v>844</v>
      </c>
      <c r="B332" s="19" t="str">
        <f>IFERROR(VLOOKUP(A332,'[1]Raw Data'!$B:$E,4,0),"")</f>
        <v>15E2126</v>
      </c>
      <c r="C332" s="20">
        <v>42359</v>
      </c>
      <c r="D332" s="21">
        <v>41760</v>
      </c>
      <c r="E332" s="22" t="s">
        <v>845</v>
      </c>
      <c r="F332" s="22" t="s">
        <v>846</v>
      </c>
      <c r="G332" s="21">
        <v>42612</v>
      </c>
      <c r="H332" s="23">
        <v>0</v>
      </c>
      <c r="I332" s="23">
        <v>0</v>
      </c>
      <c r="J332" s="23">
        <v>2440</v>
      </c>
      <c r="K332" s="23">
        <v>0</v>
      </c>
      <c r="L332" s="23">
        <v>0</v>
      </c>
      <c r="M332" s="23">
        <v>2440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x14ac:dyDescent="0.3">
      <c r="A333" s="19" t="s">
        <v>847</v>
      </c>
      <c r="B333" s="19" t="str">
        <f>IFERROR(VLOOKUP(A333,'[1]Raw Data'!$B:$E,4,0),"")</f>
        <v>No CST</v>
      </c>
      <c r="C333" s="20">
        <v>42436</v>
      </c>
      <c r="D333" s="21"/>
      <c r="E333" s="22" t="s">
        <v>848</v>
      </c>
      <c r="F333" s="22" t="s">
        <v>849</v>
      </c>
      <c r="G333" s="21">
        <v>43182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850</v>
      </c>
      <c r="B334" s="19" t="str">
        <f>IFERROR(VLOOKUP(A334,'[1]Raw Data'!$B:$E,4,0),"")</f>
        <v>16E0508</v>
      </c>
      <c r="C334" s="20">
        <v>42465</v>
      </c>
      <c r="D334" s="21">
        <v>38700</v>
      </c>
      <c r="E334" s="22" t="s">
        <v>851</v>
      </c>
      <c r="F334" s="22" t="s">
        <v>852</v>
      </c>
      <c r="G334" s="21">
        <v>43080</v>
      </c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853</v>
      </c>
      <c r="B335" s="19" t="str">
        <f>IFERROR(VLOOKUP(A335,'[1]Raw Data'!$B:$E,4,0),"")</f>
        <v>16E0497</v>
      </c>
      <c r="C335" s="20">
        <v>42464</v>
      </c>
      <c r="D335" s="21">
        <v>41492</v>
      </c>
      <c r="E335" s="22" t="s">
        <v>775</v>
      </c>
      <c r="F335" s="22" t="s">
        <v>854</v>
      </c>
      <c r="G335" s="21">
        <v>42608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855</v>
      </c>
      <c r="B336" s="19" t="str">
        <f>IFERROR(VLOOKUP(A336,'[1]Raw Data'!$B:$E,4,0),"")</f>
        <v>16E0486</v>
      </c>
      <c r="C336" s="20">
        <v>42460</v>
      </c>
      <c r="D336" s="21">
        <v>42440</v>
      </c>
      <c r="E336" s="22" t="s">
        <v>856</v>
      </c>
      <c r="F336" s="22" t="s">
        <v>857</v>
      </c>
      <c r="G336" s="21">
        <v>42542</v>
      </c>
      <c r="H336" s="23">
        <v>0</v>
      </c>
      <c r="I336" s="23">
        <v>0</v>
      </c>
      <c r="J336" s="23">
        <v>166559</v>
      </c>
      <c r="K336" s="23">
        <v>0</v>
      </c>
      <c r="L336" s="23">
        <v>0</v>
      </c>
      <c r="M336" s="23">
        <v>166559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ht="28.8" x14ac:dyDescent="0.3">
      <c r="A337" s="19" t="s">
        <v>858</v>
      </c>
      <c r="B337" s="19" t="str">
        <f>IFERROR(VLOOKUP(A337,'[1]Raw Data'!$B:$E,4,0),"")</f>
        <v>No CST / 16E0582</v>
      </c>
      <c r="C337" s="20">
        <v>42480</v>
      </c>
      <c r="D337" s="21"/>
      <c r="E337" s="22" t="s">
        <v>859</v>
      </c>
      <c r="F337" s="22" t="s">
        <v>860</v>
      </c>
      <c r="G337" s="21"/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861</v>
      </c>
      <c r="B338" s="19" t="str">
        <f>IFERROR(VLOOKUP(A338,'[1]Raw Data'!$B:$E,4,0),"")</f>
        <v>16E1147</v>
      </c>
      <c r="C338" s="20">
        <v>42563</v>
      </c>
      <c r="D338" s="21">
        <v>40914</v>
      </c>
      <c r="E338" s="22" t="s">
        <v>623</v>
      </c>
      <c r="F338" s="22" t="s">
        <v>829</v>
      </c>
      <c r="G338" s="21">
        <v>42669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862</v>
      </c>
      <c r="B339" s="19" t="str">
        <f>IFERROR(VLOOKUP(A339,'[1]Raw Data'!$B:$E,4,0),"")</f>
        <v>16E1311</v>
      </c>
      <c r="C339" s="20">
        <v>42577</v>
      </c>
      <c r="D339" s="21">
        <v>42563</v>
      </c>
      <c r="E339" s="22" t="s">
        <v>451</v>
      </c>
      <c r="F339" s="22" t="s">
        <v>863</v>
      </c>
      <c r="G339" s="21">
        <v>43112</v>
      </c>
      <c r="H339" s="23">
        <v>0</v>
      </c>
      <c r="I339" s="23">
        <v>0</v>
      </c>
      <c r="J339" s="23">
        <v>1177</v>
      </c>
      <c r="K339" s="23">
        <v>0</v>
      </c>
      <c r="L339" s="23">
        <v>0</v>
      </c>
      <c r="M339" s="23">
        <v>1177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x14ac:dyDescent="0.3">
      <c r="A340" s="19" t="s">
        <v>864</v>
      </c>
      <c r="B340" s="19" t="str">
        <f>IFERROR(VLOOKUP(A340,'[1]Raw Data'!$B:$E,4,0),"")</f>
        <v>16E1432</v>
      </c>
      <c r="C340" s="20">
        <v>42606</v>
      </c>
      <c r="D340" s="21">
        <v>41452</v>
      </c>
      <c r="E340" s="22" t="s">
        <v>244</v>
      </c>
      <c r="F340" s="22" t="s">
        <v>865</v>
      </c>
      <c r="G340" s="21">
        <v>43369</v>
      </c>
      <c r="H340" s="23">
        <v>0</v>
      </c>
      <c r="I340" s="23">
        <v>0</v>
      </c>
      <c r="J340" s="23">
        <v>19449</v>
      </c>
      <c r="K340" s="23">
        <v>0</v>
      </c>
      <c r="L340" s="23">
        <v>0</v>
      </c>
      <c r="M340" s="23">
        <v>19449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866</v>
      </c>
      <c r="B341" s="19" t="str">
        <f>IFERROR(VLOOKUP(A341,'[1]Raw Data'!$B:$E,4,0),"")</f>
        <v>16E1722</v>
      </c>
      <c r="C341" s="20">
        <v>42664</v>
      </c>
      <c r="D341" s="21"/>
      <c r="E341" s="22" t="s">
        <v>819</v>
      </c>
      <c r="F341" s="22" t="s">
        <v>867</v>
      </c>
      <c r="G341" s="21">
        <v>42705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868</v>
      </c>
      <c r="B342" s="19" t="str">
        <f>IFERROR(VLOOKUP(A342,'[1]Raw Data'!$B:$E,4,0),"")</f>
        <v>16E1962</v>
      </c>
      <c r="C342" s="20">
        <v>42690</v>
      </c>
      <c r="D342" s="21"/>
      <c r="E342" s="22" t="s">
        <v>416</v>
      </c>
      <c r="F342" s="22" t="s">
        <v>869</v>
      </c>
      <c r="G342" s="21">
        <v>43032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x14ac:dyDescent="0.3">
      <c r="A343" s="19" t="s">
        <v>870</v>
      </c>
      <c r="B343" s="19" t="str">
        <f>IFERROR(VLOOKUP(A343,'[1]Raw Data'!$B:$E,4,0),"")</f>
        <v>16E2147</v>
      </c>
      <c r="C343" s="20">
        <v>42712</v>
      </c>
      <c r="D343" s="21">
        <v>42461</v>
      </c>
      <c r="E343" s="22" t="s">
        <v>859</v>
      </c>
      <c r="F343" s="22" t="s">
        <v>871</v>
      </c>
      <c r="G343" s="21">
        <v>42818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ht="28.8" x14ac:dyDescent="0.3">
      <c r="A344" s="19" t="s">
        <v>872</v>
      </c>
      <c r="B344" s="19" t="str">
        <f>IFERROR(VLOOKUP(A344,'[1]Raw Data'!$B:$E,4,0),"")</f>
        <v>No CST/ 16E2326</v>
      </c>
      <c r="C344" s="20">
        <v>42726</v>
      </c>
      <c r="D344" s="21">
        <v>42707</v>
      </c>
      <c r="E344" s="22" t="s">
        <v>789</v>
      </c>
      <c r="F344" s="22" t="s">
        <v>787</v>
      </c>
      <c r="G344" s="21">
        <v>43292</v>
      </c>
      <c r="H344" s="23"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ht="28.8" x14ac:dyDescent="0.3">
      <c r="A345" s="19" t="s">
        <v>873</v>
      </c>
      <c r="B345" s="19" t="str">
        <f>IFERROR(VLOOKUP(A345,'[1]Raw Data'!$B:$E,4,0),"")</f>
        <v>17E0255</v>
      </c>
      <c r="C345" s="20">
        <v>42793</v>
      </c>
      <c r="D345" s="21">
        <v>42783</v>
      </c>
      <c r="E345" s="22" t="s">
        <v>805</v>
      </c>
      <c r="F345" s="22" t="s">
        <v>874</v>
      </c>
      <c r="G345" s="21">
        <v>43032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875</v>
      </c>
      <c r="B346" s="19" t="str">
        <f>IFERROR(VLOOKUP(A346,'[1]Raw Data'!$B:$E,4,0),"")</f>
        <v>17E1040</v>
      </c>
      <c r="C346" s="20">
        <v>42906</v>
      </c>
      <c r="D346" s="21">
        <v>41610</v>
      </c>
      <c r="E346" s="22" t="s">
        <v>138</v>
      </c>
      <c r="F346" s="22" t="s">
        <v>876</v>
      </c>
      <c r="G346" s="21">
        <v>43896</v>
      </c>
      <c r="H346" s="23">
        <v>0</v>
      </c>
      <c r="I346" s="23">
        <v>0</v>
      </c>
      <c r="J346" s="23">
        <v>1766</v>
      </c>
      <c r="K346" s="23">
        <v>0</v>
      </c>
      <c r="L346" s="23">
        <v>0</v>
      </c>
      <c r="M346" s="23">
        <v>1766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x14ac:dyDescent="0.3">
      <c r="A347" s="19" t="s">
        <v>877</v>
      </c>
      <c r="B347" s="19" t="str">
        <f>IFERROR(VLOOKUP(A347,'[1]Raw Data'!$B:$E,4,0),"")</f>
        <v>17E1280</v>
      </c>
      <c r="C347" s="20">
        <v>42937</v>
      </c>
      <c r="D347" s="21">
        <v>42173</v>
      </c>
      <c r="E347" s="22" t="s">
        <v>422</v>
      </c>
      <c r="F347" s="22" t="s">
        <v>878</v>
      </c>
      <c r="G347" s="21">
        <v>43707</v>
      </c>
      <c r="H347" s="23">
        <v>0</v>
      </c>
      <c r="I347" s="23">
        <v>0</v>
      </c>
      <c r="J347" s="23">
        <v>85585</v>
      </c>
      <c r="K347" s="23">
        <v>0</v>
      </c>
      <c r="L347" s="23">
        <v>0</v>
      </c>
      <c r="M347" s="23">
        <v>85585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879</v>
      </c>
      <c r="B348" s="19" t="str">
        <f>IFERROR(VLOOKUP(A348,'[1]Raw Data'!$B:$E,4,0),"")</f>
        <v>17E1268</v>
      </c>
      <c r="C348" s="20">
        <v>42937</v>
      </c>
      <c r="D348" s="21"/>
      <c r="E348" s="22" t="s">
        <v>244</v>
      </c>
      <c r="F348" s="22" t="s">
        <v>880</v>
      </c>
      <c r="G348" s="21">
        <v>42968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ht="28.8" x14ac:dyDescent="0.3">
      <c r="A349" s="19" t="s">
        <v>881</v>
      </c>
      <c r="B349" s="19" t="str">
        <f>IFERROR(VLOOKUP(A349,'[1]Raw Data'!$B:$E,4,0),"")</f>
        <v>No CST / 17E2038</v>
      </c>
      <c r="C349" s="20">
        <v>43055</v>
      </c>
      <c r="D349" s="21">
        <v>42955</v>
      </c>
      <c r="E349" s="22" t="s">
        <v>781</v>
      </c>
      <c r="F349" s="22" t="s">
        <v>882</v>
      </c>
      <c r="G349" s="21"/>
      <c r="H349" s="23">
        <v>0</v>
      </c>
      <c r="I349" s="23">
        <v>0</v>
      </c>
      <c r="J349" s="23">
        <v>1978</v>
      </c>
      <c r="K349" s="23">
        <v>0</v>
      </c>
      <c r="L349" s="23">
        <v>39022</v>
      </c>
      <c r="M349" s="23">
        <v>41000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ht="28.8" x14ac:dyDescent="0.3">
      <c r="A350" s="19" t="s">
        <v>883</v>
      </c>
      <c r="B350" s="19" t="str">
        <f>IFERROR(VLOOKUP(A350,'[1]Raw Data'!$B:$E,4,0),"")</f>
        <v>17E2310</v>
      </c>
      <c r="C350" s="20">
        <v>43082</v>
      </c>
      <c r="D350" s="21">
        <v>43055</v>
      </c>
      <c r="E350" s="22" t="s">
        <v>884</v>
      </c>
      <c r="F350" s="22" t="s">
        <v>885</v>
      </c>
      <c r="G350" s="21">
        <v>43166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886</v>
      </c>
      <c r="B351" s="19" t="str">
        <f>IFERROR(VLOOKUP(A351,'[1]Raw Data'!$B:$E,4,0),"")</f>
        <v>17E2375</v>
      </c>
      <c r="C351" s="20">
        <v>43098</v>
      </c>
      <c r="D351" s="21"/>
      <c r="E351" s="22" t="s">
        <v>887</v>
      </c>
      <c r="F351" s="22" t="s">
        <v>888</v>
      </c>
      <c r="G351" s="21">
        <v>43084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889</v>
      </c>
      <c r="B352" s="19" t="str">
        <f>IFERROR(VLOOKUP(A352,'[1]Raw Data'!$B:$E,4,0),"")</f>
        <v>18E0206</v>
      </c>
      <c r="C352" s="20">
        <v>43146</v>
      </c>
      <c r="D352" s="21">
        <v>41263</v>
      </c>
      <c r="E352" s="22" t="s">
        <v>451</v>
      </c>
      <c r="F352" s="22" t="s">
        <v>890</v>
      </c>
      <c r="G352" s="21"/>
      <c r="H352" s="23">
        <v>0</v>
      </c>
      <c r="I352" s="23">
        <v>0</v>
      </c>
      <c r="J352" s="23">
        <v>72268</v>
      </c>
      <c r="K352" s="23">
        <v>160000</v>
      </c>
      <c r="L352" s="23">
        <v>49048</v>
      </c>
      <c r="M352" s="23">
        <v>281316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891</v>
      </c>
      <c r="B353" s="19" t="str">
        <f>IFERROR(VLOOKUP(A353,'[1]Raw Data'!$B:$E,4,0),"")</f>
        <v>18E0670</v>
      </c>
      <c r="C353" s="20">
        <v>43210</v>
      </c>
      <c r="D353" s="21"/>
      <c r="E353" s="22" t="s">
        <v>698</v>
      </c>
      <c r="F353" s="22" t="s">
        <v>699</v>
      </c>
      <c r="G353" s="21">
        <v>43397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x14ac:dyDescent="0.3">
      <c r="A354" s="19" t="s">
        <v>892</v>
      </c>
      <c r="B354" s="19" t="str">
        <f>IFERROR(VLOOKUP(A354,'[1]Raw Data'!$B:$E,4,0),"")</f>
        <v>18E0815</v>
      </c>
      <c r="C354" s="20">
        <v>43231</v>
      </c>
      <c r="D354" s="21">
        <v>42555</v>
      </c>
      <c r="E354" s="22" t="s">
        <v>451</v>
      </c>
      <c r="F354" s="22" t="s">
        <v>893</v>
      </c>
      <c r="G354" s="21">
        <v>43433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x14ac:dyDescent="0.3">
      <c r="A355" s="19" t="s">
        <v>894</v>
      </c>
      <c r="B355" s="19" t="str">
        <f>IFERROR(VLOOKUP(A355,'[1]Raw Data'!$B:$E,4,0),"")</f>
        <v>18E0968</v>
      </c>
      <c r="C355" s="20">
        <v>43250</v>
      </c>
      <c r="D355" s="21">
        <v>43102</v>
      </c>
      <c r="E355" s="22" t="s">
        <v>784</v>
      </c>
      <c r="F355" s="22" t="s">
        <v>895</v>
      </c>
      <c r="G355" s="21">
        <v>44620</v>
      </c>
      <c r="H355" s="23">
        <v>0</v>
      </c>
      <c r="I355" s="23">
        <v>0</v>
      </c>
      <c r="J355" s="23">
        <v>0</v>
      </c>
      <c r="K355" s="23">
        <v>0</v>
      </c>
      <c r="L355" s="23">
        <v>1000</v>
      </c>
      <c r="M355" s="23">
        <v>1000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</row>
    <row r="356" spans="1:22" x14ac:dyDescent="0.3">
      <c r="A356" s="19" t="s">
        <v>896</v>
      </c>
      <c r="B356" s="19" t="str">
        <f>IFERROR(VLOOKUP(A356,'[1]Raw Data'!$B:$E,4,0),"")</f>
        <v>No CST</v>
      </c>
      <c r="C356" s="20">
        <v>43257</v>
      </c>
      <c r="D356" s="21"/>
      <c r="E356" s="22" t="s">
        <v>249</v>
      </c>
      <c r="F356" s="22" t="s">
        <v>710</v>
      </c>
      <c r="G356" s="21"/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897</v>
      </c>
      <c r="B357" s="19" t="str">
        <f>IFERROR(VLOOKUP(A357,'[1]Raw Data'!$B:$E,4,0),"")</f>
        <v>17E2523</v>
      </c>
      <c r="C357" s="20">
        <v>43181</v>
      </c>
      <c r="D357" s="21">
        <v>42537</v>
      </c>
      <c r="E357" s="22" t="s">
        <v>898</v>
      </c>
      <c r="F357" s="22" t="s">
        <v>899</v>
      </c>
      <c r="G357" s="21">
        <v>44526</v>
      </c>
      <c r="H357" s="23">
        <v>0</v>
      </c>
      <c r="I357" s="23">
        <v>0</v>
      </c>
      <c r="J357" s="23">
        <v>49712</v>
      </c>
      <c r="K357" s="23">
        <v>0</v>
      </c>
      <c r="L357" s="23">
        <v>0</v>
      </c>
      <c r="M357" s="23">
        <v>49712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ht="28.8" x14ac:dyDescent="0.3">
      <c r="A358" s="19" t="s">
        <v>900</v>
      </c>
      <c r="B358" s="19" t="str">
        <f>IFERROR(VLOOKUP(A358,'[1]Raw Data'!$B:$E,4,0),"")</f>
        <v>18E1141</v>
      </c>
      <c r="C358" s="20">
        <v>43265</v>
      </c>
      <c r="D358" s="21">
        <v>42816</v>
      </c>
      <c r="E358" s="22" t="s">
        <v>138</v>
      </c>
      <c r="F358" s="22" t="s">
        <v>901</v>
      </c>
      <c r="G358" s="21">
        <v>43286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</row>
    <row r="359" spans="1:22" x14ac:dyDescent="0.3">
      <c r="A359" s="19" t="s">
        <v>902</v>
      </c>
      <c r="B359" s="19" t="str">
        <f>IFERROR(VLOOKUP(A359,'[1]Raw Data'!$B:$E,4,0),"")</f>
        <v>No CST / TBA</v>
      </c>
      <c r="C359" s="20">
        <v>43306</v>
      </c>
      <c r="D359" s="21"/>
      <c r="E359" s="22" t="s">
        <v>839</v>
      </c>
      <c r="F359" s="22" t="s">
        <v>743</v>
      </c>
      <c r="G359" s="21"/>
      <c r="H359" s="23">
        <v>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903</v>
      </c>
      <c r="B360" s="19" t="str">
        <f>IFERROR(VLOOKUP(A360,'[1]Raw Data'!$B:$E,4,0),"")</f>
        <v>18E1643</v>
      </c>
      <c r="C360" s="20">
        <v>43349</v>
      </c>
      <c r="D360" s="21">
        <v>42006</v>
      </c>
      <c r="E360" s="22" t="s">
        <v>75</v>
      </c>
      <c r="F360" s="22" t="s">
        <v>904</v>
      </c>
      <c r="G360" s="21">
        <v>43853</v>
      </c>
      <c r="H360" s="23">
        <v>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x14ac:dyDescent="0.3">
      <c r="A361" s="19" t="s">
        <v>905</v>
      </c>
      <c r="B361" s="19" t="str">
        <f>IFERROR(VLOOKUP(A361,'[1]Raw Data'!$B:$E,4,0),"")</f>
        <v>18E1668</v>
      </c>
      <c r="C361" s="20">
        <v>43361</v>
      </c>
      <c r="D361" s="21">
        <v>43329</v>
      </c>
      <c r="E361" s="22" t="s">
        <v>617</v>
      </c>
      <c r="F361" s="22" t="s">
        <v>906</v>
      </c>
      <c r="G361" s="21">
        <v>43455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907</v>
      </c>
      <c r="B362" s="19" t="str">
        <f>IFERROR(VLOOKUP(A362,'[1]Raw Data'!$B:$E,4,0),"")</f>
        <v>18E2328</v>
      </c>
      <c r="C362" s="20">
        <v>43441</v>
      </c>
      <c r="D362" s="21">
        <v>43070</v>
      </c>
      <c r="E362" s="22" t="s">
        <v>405</v>
      </c>
      <c r="F362" s="22" t="s">
        <v>908</v>
      </c>
      <c r="G362" s="21">
        <v>43535</v>
      </c>
      <c r="H362" s="23">
        <v>0</v>
      </c>
      <c r="I362" s="23">
        <v>0</v>
      </c>
      <c r="J362" s="23">
        <v>0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909</v>
      </c>
      <c r="B363" s="19" t="str">
        <f>IFERROR(VLOOKUP(A363,'[1]Raw Data'!$B:$E,4,0),"")</f>
        <v>19E0044</v>
      </c>
      <c r="C363" s="20">
        <v>43482</v>
      </c>
      <c r="D363" s="21">
        <v>43468</v>
      </c>
      <c r="E363" s="22" t="s">
        <v>842</v>
      </c>
      <c r="F363" s="22" t="s">
        <v>910</v>
      </c>
      <c r="G363" s="21">
        <v>43936</v>
      </c>
      <c r="H363" s="23">
        <v>0</v>
      </c>
      <c r="I363" s="23">
        <v>0</v>
      </c>
      <c r="J363" s="23">
        <v>6327</v>
      </c>
      <c r="K363" s="23">
        <v>0</v>
      </c>
      <c r="L363" s="23">
        <v>0</v>
      </c>
      <c r="M363" s="23">
        <v>6327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911</v>
      </c>
      <c r="B364" s="19" t="str">
        <f>IFERROR(VLOOKUP(A364,'[1]Raw Data'!$B:$E,4,0),"")</f>
        <v>19E0186</v>
      </c>
      <c r="C364" s="20">
        <v>43502</v>
      </c>
      <c r="D364" s="21">
        <v>43423</v>
      </c>
      <c r="E364" s="22" t="s">
        <v>416</v>
      </c>
      <c r="F364" s="22" t="s">
        <v>912</v>
      </c>
      <c r="G364" s="21">
        <v>43594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ht="28.8" x14ac:dyDescent="0.3">
      <c r="A365" s="19" t="s">
        <v>913</v>
      </c>
      <c r="B365" s="19" t="str">
        <f>IFERROR(VLOOKUP(A365,'[1]Raw Data'!$B:$E,4,0),"")</f>
        <v>19E0594</v>
      </c>
      <c r="C365" s="20">
        <v>43559</v>
      </c>
      <c r="D365" s="21">
        <v>43284</v>
      </c>
      <c r="E365" s="22" t="s">
        <v>898</v>
      </c>
      <c r="F365" s="22" t="s">
        <v>914</v>
      </c>
      <c r="G365" s="21">
        <v>43853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x14ac:dyDescent="0.3">
      <c r="A366" s="19" t="s">
        <v>915</v>
      </c>
      <c r="B366" s="19" t="str">
        <f>IFERROR(VLOOKUP(A366,'[1]Raw Data'!$B:$E,4,0),"")</f>
        <v>19E0478</v>
      </c>
      <c r="C366" s="20">
        <v>43529</v>
      </c>
      <c r="D366" s="21">
        <v>43466</v>
      </c>
      <c r="E366" s="22" t="s">
        <v>597</v>
      </c>
      <c r="F366" s="22" t="s">
        <v>916</v>
      </c>
      <c r="G366" s="21">
        <v>43980</v>
      </c>
      <c r="H366" s="23">
        <v>0</v>
      </c>
      <c r="I366" s="23">
        <v>0</v>
      </c>
      <c r="J366" s="23">
        <v>11463</v>
      </c>
      <c r="K366" s="23">
        <v>0</v>
      </c>
      <c r="L366" s="23">
        <v>0</v>
      </c>
      <c r="M366" s="23">
        <v>11463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917</v>
      </c>
      <c r="B367" s="19" t="str">
        <f>IFERROR(VLOOKUP(A367,'[1]Raw Data'!$B:$E,4,0),"")</f>
        <v>19E1404</v>
      </c>
      <c r="C367" s="20">
        <v>43669</v>
      </c>
      <c r="D367" s="21">
        <v>42913</v>
      </c>
      <c r="E367" s="22" t="s">
        <v>75</v>
      </c>
      <c r="F367" s="22" t="s">
        <v>918</v>
      </c>
      <c r="G367" s="21">
        <v>43999</v>
      </c>
      <c r="H367" s="23">
        <v>0</v>
      </c>
      <c r="I367" s="23">
        <v>0</v>
      </c>
      <c r="J367" s="23">
        <v>1164</v>
      </c>
      <c r="K367" s="23">
        <v>0</v>
      </c>
      <c r="L367" s="23">
        <v>0</v>
      </c>
      <c r="M367" s="23">
        <v>1164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x14ac:dyDescent="0.3">
      <c r="A368" s="19" t="s">
        <v>919</v>
      </c>
      <c r="B368" s="19" t="str">
        <f>IFERROR(VLOOKUP(A368,'[1]Raw Data'!$B:$E,4,0),"")</f>
        <v>19E1362</v>
      </c>
      <c r="C368" s="20">
        <v>43669</v>
      </c>
      <c r="D368" s="21">
        <v>43306</v>
      </c>
      <c r="E368" s="22" t="s">
        <v>859</v>
      </c>
      <c r="F368" s="22" t="s">
        <v>920</v>
      </c>
      <c r="G368" s="21">
        <v>44175</v>
      </c>
      <c r="H368" s="23">
        <v>0</v>
      </c>
      <c r="I368" s="23">
        <v>0</v>
      </c>
      <c r="J368" s="23">
        <v>33210</v>
      </c>
      <c r="K368" s="23">
        <v>0</v>
      </c>
      <c r="L368" s="23">
        <v>0</v>
      </c>
      <c r="M368" s="23">
        <v>33210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921</v>
      </c>
      <c r="B369" s="19" t="str">
        <f>IFERROR(VLOOKUP(A369,'[1]Raw Data'!$B:$E,4,0),"")</f>
        <v>19E1618</v>
      </c>
      <c r="C369" s="20">
        <v>43699</v>
      </c>
      <c r="D369" s="21">
        <v>43466</v>
      </c>
      <c r="E369" s="22" t="s">
        <v>859</v>
      </c>
      <c r="F369" s="22" t="s">
        <v>922</v>
      </c>
      <c r="G369" s="21"/>
      <c r="H369" s="23">
        <v>0</v>
      </c>
      <c r="I369" s="23">
        <v>0</v>
      </c>
      <c r="J369" s="23">
        <v>42105</v>
      </c>
      <c r="K369" s="23">
        <v>50000</v>
      </c>
      <c r="L369" s="23">
        <v>155269</v>
      </c>
      <c r="M369" s="23">
        <v>247374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x14ac:dyDescent="0.3">
      <c r="A370" s="19" t="s">
        <v>923</v>
      </c>
      <c r="B370" s="19" t="str">
        <f>IFERROR(VLOOKUP(A370,'[1]Raw Data'!$B:$E,4,0),"")</f>
        <v>19E1860</v>
      </c>
      <c r="C370" s="20">
        <v>43731</v>
      </c>
      <c r="D370" s="21">
        <v>43466</v>
      </c>
      <c r="E370" s="22" t="s">
        <v>924</v>
      </c>
      <c r="F370" s="22" t="s">
        <v>925</v>
      </c>
      <c r="G370" s="21"/>
      <c r="H370" s="23">
        <v>0</v>
      </c>
      <c r="I370" s="23">
        <v>0</v>
      </c>
      <c r="J370" s="23">
        <v>42425</v>
      </c>
      <c r="K370" s="23">
        <v>0</v>
      </c>
      <c r="L370" s="23">
        <v>7575</v>
      </c>
      <c r="M370" s="23">
        <v>50000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x14ac:dyDescent="0.3">
      <c r="A371" s="19" t="s">
        <v>926</v>
      </c>
      <c r="B371" s="19" t="str">
        <f>IFERROR(VLOOKUP(A371,'[1]Raw Data'!$B:$E,4,0),"")</f>
        <v>19E1853</v>
      </c>
      <c r="C371" s="20">
        <v>43735</v>
      </c>
      <c r="D371" s="21">
        <v>43635</v>
      </c>
      <c r="E371" s="22" t="s">
        <v>927</v>
      </c>
      <c r="F371" s="22" t="s">
        <v>928</v>
      </c>
      <c r="G371" s="21">
        <v>43887</v>
      </c>
      <c r="H371" s="23">
        <v>7500</v>
      </c>
      <c r="I371" s="23">
        <v>0</v>
      </c>
      <c r="J371" s="23">
        <v>0</v>
      </c>
      <c r="K371" s="23">
        <v>0</v>
      </c>
      <c r="L371" s="23">
        <v>0</v>
      </c>
      <c r="M371" s="23">
        <v>7500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</row>
    <row r="372" spans="1:22" x14ac:dyDescent="0.3">
      <c r="A372" s="19" t="s">
        <v>929</v>
      </c>
      <c r="B372" s="19" t="str">
        <f>IFERROR(VLOOKUP(A372,'[1]Raw Data'!$B:$E,4,0),"")</f>
        <v>19E2078</v>
      </c>
      <c r="C372" s="20">
        <v>43766</v>
      </c>
      <c r="D372" s="21"/>
      <c r="E372" s="22" t="s">
        <v>819</v>
      </c>
      <c r="F372" s="22" t="s">
        <v>930</v>
      </c>
      <c r="G372" s="21">
        <v>43941</v>
      </c>
      <c r="H372" s="23">
        <v>0</v>
      </c>
      <c r="I372" s="23">
        <v>0</v>
      </c>
      <c r="J372" s="23">
        <v>5278</v>
      </c>
      <c r="K372" s="23">
        <v>0</v>
      </c>
      <c r="L372" s="23">
        <v>0</v>
      </c>
      <c r="M372" s="23">
        <v>5278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931</v>
      </c>
      <c r="B373" s="19" t="str">
        <f>IFERROR(VLOOKUP(A373,'[1]Raw Data'!$B:$E,4,0),"")</f>
        <v>19E2127</v>
      </c>
      <c r="C373" s="20">
        <v>43770</v>
      </c>
      <c r="D373" s="21">
        <v>43699</v>
      </c>
      <c r="E373" s="22" t="s">
        <v>191</v>
      </c>
      <c r="F373" s="22" t="s">
        <v>932</v>
      </c>
      <c r="G373" s="21">
        <v>44131</v>
      </c>
      <c r="H373" s="23">
        <v>0</v>
      </c>
      <c r="I373" s="23">
        <v>0</v>
      </c>
      <c r="J373" s="23">
        <v>18379</v>
      </c>
      <c r="K373" s="23">
        <v>0</v>
      </c>
      <c r="L373" s="23">
        <v>0</v>
      </c>
      <c r="M373" s="23">
        <v>18379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x14ac:dyDescent="0.3">
      <c r="A374" s="19" t="s">
        <v>933</v>
      </c>
      <c r="B374" s="19" t="str">
        <f>IFERROR(VLOOKUP(A374,'[1]Raw Data'!$B:$E,4,0),"")</f>
        <v>19E2558</v>
      </c>
      <c r="C374" s="20">
        <v>43783</v>
      </c>
      <c r="D374" s="21">
        <v>42523</v>
      </c>
      <c r="E374" s="22" t="s">
        <v>244</v>
      </c>
      <c r="F374" s="22" t="s">
        <v>934</v>
      </c>
      <c r="G374" s="21">
        <v>43885</v>
      </c>
      <c r="H374" s="23">
        <v>0</v>
      </c>
      <c r="I374" s="23">
        <v>0</v>
      </c>
      <c r="J374" s="23">
        <v>0</v>
      </c>
      <c r="K374" s="23">
        <v>0</v>
      </c>
      <c r="L374" s="23">
        <v>0</v>
      </c>
      <c r="M374" s="23">
        <v>0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x14ac:dyDescent="0.3">
      <c r="A375" s="19" t="s">
        <v>935</v>
      </c>
      <c r="B375" s="19" t="str">
        <f>IFERROR(VLOOKUP(A375,'[1]Raw Data'!$B:$E,4,0),"")</f>
        <v>19E2424</v>
      </c>
      <c r="C375" s="20">
        <v>43798</v>
      </c>
      <c r="D375" s="21">
        <v>42304</v>
      </c>
      <c r="E375" s="22" t="s">
        <v>623</v>
      </c>
      <c r="F375" s="22" t="s">
        <v>936</v>
      </c>
      <c r="G375" s="21">
        <v>43942</v>
      </c>
      <c r="H375" s="23">
        <v>0</v>
      </c>
      <c r="I375" s="23">
        <v>0</v>
      </c>
      <c r="J375" s="23">
        <v>2828</v>
      </c>
      <c r="K375" s="23">
        <v>0</v>
      </c>
      <c r="L375" s="23">
        <v>0</v>
      </c>
      <c r="M375" s="23">
        <v>2828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937</v>
      </c>
      <c r="B376" s="19" t="str">
        <f>IFERROR(VLOOKUP(A376,'[1]Raw Data'!$B:$E,4,0),"")</f>
        <v>20E0647</v>
      </c>
      <c r="C376" s="20">
        <v>43943</v>
      </c>
      <c r="D376" s="21">
        <v>43935</v>
      </c>
      <c r="E376" s="22" t="s">
        <v>805</v>
      </c>
      <c r="F376" s="22" t="s">
        <v>938</v>
      </c>
      <c r="G376" s="21"/>
      <c r="H376" s="23">
        <v>0</v>
      </c>
      <c r="I376" s="23">
        <v>0</v>
      </c>
      <c r="J376" s="23">
        <v>0</v>
      </c>
      <c r="K376" s="23">
        <v>0</v>
      </c>
      <c r="L376" s="23">
        <v>1000</v>
      </c>
      <c r="M376" s="23">
        <v>1000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939</v>
      </c>
      <c r="B377" s="19" t="str">
        <f>IFERROR(VLOOKUP(A377,'[1]Raw Data'!$B:$E,4,0),"")</f>
        <v>TBA</v>
      </c>
      <c r="C377" s="20">
        <v>43948</v>
      </c>
      <c r="D377" s="21"/>
      <c r="E377" s="22" t="s">
        <v>940</v>
      </c>
      <c r="F377" s="22" t="s">
        <v>941</v>
      </c>
      <c r="G377" s="21">
        <v>43950</v>
      </c>
      <c r="H377" s="23">
        <v>0</v>
      </c>
      <c r="I377" s="23">
        <v>0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</row>
    <row r="378" spans="1:22" ht="28.8" x14ac:dyDescent="0.3">
      <c r="A378" s="19" t="s">
        <v>942</v>
      </c>
      <c r="B378" s="19" t="str">
        <f>IFERROR(VLOOKUP(A378,'[1]Raw Data'!$B:$E,4,0),"")</f>
        <v>No CST/20E0992</v>
      </c>
      <c r="C378" s="20">
        <v>44011</v>
      </c>
      <c r="D378" s="21"/>
      <c r="E378" s="22" t="s">
        <v>761</v>
      </c>
      <c r="F378" s="22" t="s">
        <v>943</v>
      </c>
      <c r="G378" s="21">
        <v>44246</v>
      </c>
      <c r="H378" s="23">
        <v>0</v>
      </c>
      <c r="I378" s="23">
        <v>0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0</v>
      </c>
    </row>
    <row r="379" spans="1:22" x14ac:dyDescent="0.3">
      <c r="A379" s="19" t="s">
        <v>944</v>
      </c>
      <c r="B379" s="19" t="str">
        <f>IFERROR(VLOOKUP(A379,'[1]Raw Data'!$B:$E,4,0),"")</f>
        <v>20E1023</v>
      </c>
      <c r="C379" s="20">
        <v>44012</v>
      </c>
      <c r="D379" s="21">
        <v>43952</v>
      </c>
      <c r="E379" s="22" t="s">
        <v>945</v>
      </c>
      <c r="F379" s="22" t="s">
        <v>946</v>
      </c>
      <c r="G379" s="21"/>
      <c r="H379" s="23">
        <v>0</v>
      </c>
      <c r="I379" s="23">
        <v>0</v>
      </c>
      <c r="J379" s="23">
        <v>10912</v>
      </c>
      <c r="K379" s="23">
        <v>1000</v>
      </c>
      <c r="L379" s="23">
        <v>24088</v>
      </c>
      <c r="M379" s="23">
        <v>36000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</row>
    <row r="380" spans="1:22" x14ac:dyDescent="0.3">
      <c r="A380" s="19" t="s">
        <v>947</v>
      </c>
      <c r="B380" s="19" t="str">
        <f>IFERROR(VLOOKUP(A380,'[1]Raw Data'!$B:$E,4,0),"")</f>
        <v>20E1269</v>
      </c>
      <c r="C380" s="20">
        <v>44060</v>
      </c>
      <c r="D380" s="21">
        <v>43373</v>
      </c>
      <c r="E380" s="22" t="s">
        <v>948</v>
      </c>
      <c r="F380" s="22" t="s">
        <v>949</v>
      </c>
      <c r="G380" s="21">
        <v>44349</v>
      </c>
      <c r="H380" s="23">
        <v>0</v>
      </c>
      <c r="I380" s="23">
        <v>0</v>
      </c>
      <c r="J380" s="23">
        <v>9927</v>
      </c>
      <c r="K380" s="23">
        <v>0</v>
      </c>
      <c r="L380" s="23">
        <v>0</v>
      </c>
      <c r="M380" s="23">
        <v>9927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ht="28.8" x14ac:dyDescent="0.3">
      <c r="A381" s="19" t="s">
        <v>950</v>
      </c>
      <c r="B381" s="19" t="str">
        <f>IFERROR(VLOOKUP(A381,'[1]Raw Data'!$B:$E,4,0),"")</f>
        <v>No CST</v>
      </c>
      <c r="C381" s="20">
        <v>44067</v>
      </c>
      <c r="D381" s="21"/>
      <c r="E381" s="22" t="s">
        <v>951</v>
      </c>
      <c r="F381" s="22" t="s">
        <v>952</v>
      </c>
      <c r="G381" s="21"/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0</v>
      </c>
      <c r="U381" s="23">
        <v>0</v>
      </c>
      <c r="V381" s="23">
        <v>0</v>
      </c>
    </row>
    <row r="382" spans="1:22" x14ac:dyDescent="0.3">
      <c r="A382" s="19" t="s">
        <v>953</v>
      </c>
      <c r="B382" s="19" t="str">
        <f>IFERROR(VLOOKUP(A382,'[1]Raw Data'!$B:$E,4,0),"")</f>
        <v>20E1408</v>
      </c>
      <c r="C382" s="20">
        <v>44088</v>
      </c>
      <c r="D382" s="21">
        <v>44029</v>
      </c>
      <c r="E382" s="22" t="s">
        <v>859</v>
      </c>
      <c r="F382" s="22" t="s">
        <v>954</v>
      </c>
      <c r="G382" s="21">
        <v>44132</v>
      </c>
      <c r="H382" s="23">
        <v>0</v>
      </c>
      <c r="I382" s="23">
        <v>0</v>
      </c>
      <c r="J382" s="23">
        <v>1853</v>
      </c>
      <c r="K382" s="23">
        <v>0</v>
      </c>
      <c r="L382" s="23">
        <v>0</v>
      </c>
      <c r="M382" s="23">
        <v>1853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ht="28.8" x14ac:dyDescent="0.3">
      <c r="A383" s="19" t="s">
        <v>955</v>
      </c>
      <c r="B383" s="19" t="str">
        <f>IFERROR(VLOOKUP(A383,'[1]Raw Data'!$B:$E,4,0),"")</f>
        <v>20E1395</v>
      </c>
      <c r="C383" s="20">
        <v>44085</v>
      </c>
      <c r="D383" s="21">
        <v>44036</v>
      </c>
      <c r="E383" s="22" t="s">
        <v>956</v>
      </c>
      <c r="F383" s="22" t="s">
        <v>957</v>
      </c>
      <c r="G383" s="21">
        <v>44255</v>
      </c>
      <c r="H383" s="23">
        <v>0</v>
      </c>
      <c r="I383" s="23">
        <v>0</v>
      </c>
      <c r="J383" s="23">
        <v>5303</v>
      </c>
      <c r="K383" s="23">
        <v>0</v>
      </c>
      <c r="L383" s="23">
        <v>0</v>
      </c>
      <c r="M383" s="23">
        <v>5303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23">
        <v>0</v>
      </c>
      <c r="T383" s="23">
        <v>0</v>
      </c>
      <c r="U383" s="23">
        <v>0</v>
      </c>
      <c r="V383" s="23">
        <v>0</v>
      </c>
    </row>
    <row r="384" spans="1:22" x14ac:dyDescent="0.3">
      <c r="A384" s="19" t="s">
        <v>958</v>
      </c>
      <c r="B384" s="19" t="str">
        <f>IFERROR(VLOOKUP(A384,'[1]Raw Data'!$B:$E,4,0),"")</f>
        <v>20E1573</v>
      </c>
      <c r="C384" s="20">
        <v>44103</v>
      </c>
      <c r="D384" s="21">
        <v>43970</v>
      </c>
      <c r="E384" s="22" t="s">
        <v>959</v>
      </c>
      <c r="F384" s="22" t="s">
        <v>960</v>
      </c>
      <c r="G384" s="21">
        <v>44155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x14ac:dyDescent="0.3">
      <c r="A385" s="19" t="s">
        <v>961</v>
      </c>
      <c r="B385" s="19" t="str">
        <f>IFERROR(VLOOKUP(A385,'[1]Raw Data'!$B:$E,4,0),"")</f>
        <v>20E1843</v>
      </c>
      <c r="C385" s="20">
        <v>44138</v>
      </c>
      <c r="D385" s="21">
        <v>41152</v>
      </c>
      <c r="E385" s="22" t="s">
        <v>191</v>
      </c>
      <c r="F385" s="22" t="s">
        <v>962</v>
      </c>
      <c r="G385" s="21">
        <v>44699</v>
      </c>
      <c r="H385" s="23">
        <v>0</v>
      </c>
      <c r="I385" s="23">
        <v>0</v>
      </c>
      <c r="J385" s="23">
        <v>0</v>
      </c>
      <c r="K385" s="23">
        <v>0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0</v>
      </c>
    </row>
    <row r="386" spans="1:22" x14ac:dyDescent="0.3">
      <c r="A386" s="19" t="s">
        <v>963</v>
      </c>
      <c r="B386" s="19" t="str">
        <f>IFERROR(VLOOKUP(A386,'[1]Raw Data'!$B:$E,4,0),"")</f>
        <v>20E1956</v>
      </c>
      <c r="C386" s="20">
        <v>44154</v>
      </c>
      <c r="D386" s="21">
        <v>44144</v>
      </c>
      <c r="E386" s="22" t="s">
        <v>842</v>
      </c>
      <c r="F386" s="22" t="s">
        <v>964</v>
      </c>
      <c r="G386" s="21">
        <v>44244</v>
      </c>
      <c r="H386" s="23">
        <v>0</v>
      </c>
      <c r="I386" s="23">
        <v>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x14ac:dyDescent="0.3">
      <c r="A387" s="19" t="s">
        <v>965</v>
      </c>
      <c r="B387" s="19" t="str">
        <f>IFERROR(VLOOKUP(A387,'[1]Raw Data'!$B:$E,4,0),"")</f>
        <v>21E0329</v>
      </c>
      <c r="C387" s="20">
        <v>44256</v>
      </c>
      <c r="D387" s="21"/>
      <c r="E387" s="22" t="s">
        <v>833</v>
      </c>
      <c r="F387" s="22" t="s">
        <v>966</v>
      </c>
      <c r="G387" s="21">
        <v>44385</v>
      </c>
      <c r="H387" s="23">
        <v>0</v>
      </c>
      <c r="I387" s="23">
        <v>0</v>
      </c>
      <c r="J387" s="23">
        <v>41557</v>
      </c>
      <c r="K387" s="23">
        <v>0</v>
      </c>
      <c r="L387" s="23">
        <v>0</v>
      </c>
      <c r="M387" s="23">
        <v>41557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</row>
    <row r="388" spans="1:22" x14ac:dyDescent="0.3">
      <c r="A388" s="19" t="s">
        <v>967</v>
      </c>
      <c r="B388" s="19" t="str">
        <f>IFERROR(VLOOKUP(A388,'[1]Raw Data'!$B:$E,4,0),"")</f>
        <v>21E0408</v>
      </c>
      <c r="C388" s="20">
        <v>44267</v>
      </c>
      <c r="D388" s="21"/>
      <c r="E388" s="22" t="s">
        <v>968</v>
      </c>
      <c r="F388" s="22" t="s">
        <v>969</v>
      </c>
      <c r="G388" s="21">
        <v>44448</v>
      </c>
      <c r="H388" s="23">
        <v>0</v>
      </c>
      <c r="I388" s="23">
        <v>0</v>
      </c>
      <c r="J388" s="23">
        <v>13408</v>
      </c>
      <c r="K388" s="23">
        <v>0</v>
      </c>
      <c r="L388" s="23">
        <v>0</v>
      </c>
      <c r="M388" s="23">
        <v>13408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</row>
    <row r="389" spans="1:22" x14ac:dyDescent="0.3">
      <c r="A389" s="19" t="s">
        <v>970</v>
      </c>
      <c r="B389" s="19" t="str">
        <f>IFERROR(VLOOKUP(A389,'[1]Raw Data'!$B:$E,4,0),"")</f>
        <v>No CST</v>
      </c>
      <c r="C389" s="20">
        <v>44270</v>
      </c>
      <c r="D389" s="21"/>
      <c r="E389" s="22" t="s">
        <v>819</v>
      </c>
      <c r="F389" s="22" t="s">
        <v>971</v>
      </c>
      <c r="G389" s="21"/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</row>
    <row r="390" spans="1:22" x14ac:dyDescent="0.3">
      <c r="A390" s="19" t="s">
        <v>972</v>
      </c>
      <c r="B390" s="19" t="str">
        <f>IFERROR(VLOOKUP(A390,'[1]Raw Data'!$B:$E,4,0),"")</f>
        <v>19E2990</v>
      </c>
      <c r="C390" s="20">
        <v>44271</v>
      </c>
      <c r="D390" s="21">
        <v>43633</v>
      </c>
      <c r="E390" s="22" t="s">
        <v>848</v>
      </c>
      <c r="F390" s="22" t="s">
        <v>973</v>
      </c>
      <c r="G390" s="21">
        <v>44425</v>
      </c>
      <c r="H390" s="23">
        <v>0</v>
      </c>
      <c r="I390" s="23">
        <v>0</v>
      </c>
      <c r="J390" s="23">
        <v>16769</v>
      </c>
      <c r="K390" s="23">
        <v>0</v>
      </c>
      <c r="L390" s="23">
        <v>0</v>
      </c>
      <c r="M390" s="23">
        <v>16769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</row>
    <row r="391" spans="1:22" x14ac:dyDescent="0.3">
      <c r="A391" s="19" t="s">
        <v>974</v>
      </c>
      <c r="B391" s="19" t="str">
        <f>IFERROR(VLOOKUP(A391,'[1]Raw Data'!$B:$E,4,0),"")</f>
        <v>21E0715</v>
      </c>
      <c r="C391" s="20">
        <v>44306</v>
      </c>
      <c r="D391" s="21">
        <v>44294</v>
      </c>
      <c r="E391" s="22" t="s">
        <v>975</v>
      </c>
      <c r="F391" s="22" t="s">
        <v>976</v>
      </c>
      <c r="G391" s="21">
        <v>44315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0</v>
      </c>
      <c r="V391" s="23">
        <v>0</v>
      </c>
    </row>
    <row r="392" spans="1:22" ht="28.8" x14ac:dyDescent="0.3">
      <c r="A392" s="19" t="s">
        <v>977</v>
      </c>
      <c r="B392" s="19" t="str">
        <f>IFERROR(VLOOKUP(A392,'[1]Raw Data'!$B:$E,4,0),"")</f>
        <v>21E0824</v>
      </c>
      <c r="C392" s="20">
        <v>44315</v>
      </c>
      <c r="D392" s="21">
        <v>36251</v>
      </c>
      <c r="E392" s="22" t="s">
        <v>385</v>
      </c>
      <c r="F392" s="22" t="s">
        <v>978</v>
      </c>
      <c r="G392" s="21">
        <v>44781</v>
      </c>
      <c r="H392" s="23">
        <v>0</v>
      </c>
      <c r="I392" s="23">
        <v>0</v>
      </c>
      <c r="J392" s="23">
        <v>21968</v>
      </c>
      <c r="K392" s="23">
        <v>0</v>
      </c>
      <c r="L392" s="23">
        <v>0</v>
      </c>
      <c r="M392" s="23">
        <v>21968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x14ac:dyDescent="0.3">
      <c r="A393" s="19" t="s">
        <v>979</v>
      </c>
      <c r="B393" s="19" t="str">
        <f>IFERROR(VLOOKUP(A393,'[1]Raw Data'!$B:$E,4,0),"")</f>
        <v>21E0825</v>
      </c>
      <c r="C393" s="20">
        <v>44315</v>
      </c>
      <c r="D393" s="21">
        <v>36768</v>
      </c>
      <c r="E393" s="22" t="s">
        <v>385</v>
      </c>
      <c r="F393" s="22" t="s">
        <v>980</v>
      </c>
      <c r="G393" s="21">
        <v>44531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981</v>
      </c>
      <c r="B394" s="19" t="str">
        <f>IFERROR(VLOOKUP(A394,'[1]Raw Data'!$B:$E,4,0),"")</f>
        <v>21E1002</v>
      </c>
      <c r="C394" s="20">
        <v>44336</v>
      </c>
      <c r="D394" s="21"/>
      <c r="E394" s="22" t="s">
        <v>848</v>
      </c>
      <c r="F394" s="22" t="s">
        <v>982</v>
      </c>
      <c r="G394" s="21">
        <v>44343</v>
      </c>
      <c r="H394" s="23">
        <v>0</v>
      </c>
      <c r="I394" s="23">
        <v>0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</row>
    <row r="395" spans="1:22" x14ac:dyDescent="0.3">
      <c r="A395" s="19" t="s">
        <v>983</v>
      </c>
      <c r="B395" s="19" t="str">
        <f>IFERROR(VLOOKUP(A395,'[1]Raw Data'!$B:$E,4,0),"")</f>
        <v>21E1293</v>
      </c>
      <c r="C395" s="20">
        <v>44376</v>
      </c>
      <c r="D395" s="21">
        <v>44197</v>
      </c>
      <c r="E395" s="22" t="s">
        <v>975</v>
      </c>
      <c r="F395" s="22" t="s">
        <v>984</v>
      </c>
      <c r="G395" s="21">
        <v>44832</v>
      </c>
      <c r="H395" s="23">
        <v>0</v>
      </c>
      <c r="I395" s="23">
        <v>0</v>
      </c>
      <c r="J395" s="23">
        <v>17201</v>
      </c>
      <c r="K395" s="23">
        <v>0</v>
      </c>
      <c r="L395" s="23">
        <v>0</v>
      </c>
      <c r="M395" s="23">
        <v>17201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x14ac:dyDescent="0.3">
      <c r="A396" s="19" t="s">
        <v>985</v>
      </c>
      <c r="B396" s="19" t="str">
        <f>IFERROR(VLOOKUP(A396,'[1]Raw Data'!$B:$E,4,0),"")</f>
        <v>21E1442</v>
      </c>
      <c r="C396" s="20">
        <v>44399</v>
      </c>
      <c r="D396" s="21"/>
      <c r="E396" s="22" t="s">
        <v>411</v>
      </c>
      <c r="F396" s="22" t="s">
        <v>986</v>
      </c>
      <c r="G396" s="21">
        <v>44461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</row>
    <row r="397" spans="1:22" x14ac:dyDescent="0.3">
      <c r="A397" s="19" t="s">
        <v>987</v>
      </c>
      <c r="B397" s="19" t="str">
        <f>IFERROR(VLOOKUP(A397,'[1]Raw Data'!$B:$E,4,0),"")</f>
        <v>21E1574</v>
      </c>
      <c r="C397" s="20">
        <v>44420</v>
      </c>
      <c r="D397" s="21"/>
      <c r="E397" s="22" t="s">
        <v>597</v>
      </c>
      <c r="F397" s="22" t="s">
        <v>988</v>
      </c>
      <c r="G397" s="21">
        <v>44426</v>
      </c>
      <c r="H397" s="23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</row>
    <row r="398" spans="1:22" x14ac:dyDescent="0.3">
      <c r="A398" s="19" t="s">
        <v>989</v>
      </c>
      <c r="B398" s="19" t="str">
        <f>IFERROR(VLOOKUP(A398,'[1]Raw Data'!$B:$E,4,0),"")</f>
        <v>21E-1653</v>
      </c>
      <c r="C398" s="20">
        <v>44431</v>
      </c>
      <c r="D398" s="21">
        <v>43806</v>
      </c>
      <c r="E398" s="22" t="s">
        <v>990</v>
      </c>
      <c r="F398" s="22" t="s">
        <v>991</v>
      </c>
      <c r="G398" s="21">
        <v>44711</v>
      </c>
      <c r="H398" s="23">
        <v>0</v>
      </c>
      <c r="I398" s="23">
        <v>0</v>
      </c>
      <c r="J398" s="23">
        <v>1492</v>
      </c>
      <c r="K398" s="23">
        <v>0</v>
      </c>
      <c r="L398" s="23">
        <v>0</v>
      </c>
      <c r="M398" s="23">
        <v>1492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</row>
    <row r="399" spans="1:22" x14ac:dyDescent="0.3">
      <c r="A399" s="19" t="s">
        <v>992</v>
      </c>
      <c r="B399" s="19" t="str">
        <f>IFERROR(VLOOKUP(A399,'[1]Raw Data'!$B:$E,4,0),"")</f>
        <v>21E-2125</v>
      </c>
      <c r="C399" s="20">
        <v>44497</v>
      </c>
      <c r="D399" s="21"/>
      <c r="E399" s="22" t="s">
        <v>859</v>
      </c>
      <c r="F399" s="22" t="s">
        <v>993</v>
      </c>
      <c r="G399" s="21">
        <v>44538</v>
      </c>
      <c r="H399" s="23">
        <v>0</v>
      </c>
      <c r="I399" s="23">
        <v>0</v>
      </c>
      <c r="J399" s="23">
        <v>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</row>
    <row r="400" spans="1:22" x14ac:dyDescent="0.3">
      <c r="A400" s="19" t="s">
        <v>994</v>
      </c>
      <c r="B400" s="19" t="str">
        <f>IFERROR(VLOOKUP(A400,'[1]Raw Data'!$B:$E,4,0),"")</f>
        <v>21E-2758</v>
      </c>
      <c r="C400" s="20">
        <v>44531</v>
      </c>
      <c r="D400" s="21">
        <v>44525</v>
      </c>
      <c r="E400" s="22" t="s">
        <v>995</v>
      </c>
      <c r="F400" s="22" t="s">
        <v>996</v>
      </c>
      <c r="G400" s="21">
        <v>44800</v>
      </c>
      <c r="H400" s="23">
        <v>0</v>
      </c>
      <c r="I400" s="23">
        <v>0</v>
      </c>
      <c r="J400" s="23">
        <v>4591</v>
      </c>
      <c r="K400" s="23">
        <v>0</v>
      </c>
      <c r="L400" s="23">
        <v>0</v>
      </c>
      <c r="M400" s="23">
        <v>4591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</row>
    <row r="401" spans="1:22" x14ac:dyDescent="0.3">
      <c r="A401" s="19" t="s">
        <v>997</v>
      </c>
      <c r="B401" s="19" t="str">
        <f>IFERROR(VLOOKUP(A401,'[1]Raw Data'!$B:$E,4,0),"")</f>
        <v>22E-0108</v>
      </c>
      <c r="C401" s="20">
        <v>44587</v>
      </c>
      <c r="D401" s="21">
        <v>44258</v>
      </c>
      <c r="E401" s="22" t="s">
        <v>998</v>
      </c>
      <c r="F401" s="22" t="s">
        <v>999</v>
      </c>
      <c r="G401" s="21">
        <v>44833</v>
      </c>
      <c r="H401" s="23">
        <v>0</v>
      </c>
      <c r="I401" s="23">
        <v>0</v>
      </c>
      <c r="J401" s="23">
        <v>1175</v>
      </c>
      <c r="K401" s="23">
        <v>0</v>
      </c>
      <c r="L401" s="23">
        <v>0</v>
      </c>
      <c r="M401" s="23">
        <v>1175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</row>
    <row r="402" spans="1:22" ht="28.8" x14ac:dyDescent="0.3">
      <c r="A402" s="19" t="s">
        <v>1000</v>
      </c>
      <c r="B402" s="19" t="str">
        <f>IFERROR(VLOOKUP(A402,'[1]Raw Data'!$B:$E,4,0),"")</f>
        <v>22E-0210</v>
      </c>
      <c r="C402" s="20">
        <v>44600</v>
      </c>
      <c r="D402" s="21"/>
      <c r="E402" s="22" t="s">
        <v>1001</v>
      </c>
      <c r="F402" s="22" t="s">
        <v>1002</v>
      </c>
      <c r="G402" s="21">
        <v>44742</v>
      </c>
      <c r="H402" s="23">
        <v>0</v>
      </c>
      <c r="I402" s="23">
        <v>0</v>
      </c>
      <c r="J402" s="23">
        <v>5352</v>
      </c>
      <c r="K402" s="23">
        <v>0</v>
      </c>
      <c r="L402" s="23">
        <v>0</v>
      </c>
      <c r="M402" s="23">
        <v>5352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</row>
    <row r="403" spans="1:22" ht="28.8" x14ac:dyDescent="0.3">
      <c r="A403" s="19" t="s">
        <v>1003</v>
      </c>
      <c r="B403" s="19" t="str">
        <f>IFERROR(VLOOKUP(A403,'[1]Raw Data'!$B:$E,4,0),"")</f>
        <v>Pre-claim 138428</v>
      </c>
      <c r="C403" s="20">
        <v>44600</v>
      </c>
      <c r="D403" s="21"/>
      <c r="E403" s="22" t="s">
        <v>998</v>
      </c>
      <c r="F403" s="22" t="s">
        <v>1004</v>
      </c>
      <c r="G403" s="21">
        <v>44614</v>
      </c>
      <c r="H403" s="23">
        <v>0</v>
      </c>
      <c r="I403" s="23">
        <v>0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</row>
    <row r="404" spans="1:22" x14ac:dyDescent="0.3">
      <c r="A404" s="19" t="s">
        <v>1005</v>
      </c>
      <c r="B404" s="19" t="str">
        <f>IFERROR(VLOOKUP(A404,'[1]Raw Data'!$B:$E,4,0),"")</f>
        <v>22E-0214</v>
      </c>
      <c r="C404" s="20">
        <v>44606</v>
      </c>
      <c r="D404" s="21">
        <v>44286</v>
      </c>
      <c r="E404" s="22" t="s">
        <v>1006</v>
      </c>
      <c r="F404" s="22" t="s">
        <v>1007</v>
      </c>
      <c r="G404" s="21">
        <v>44741</v>
      </c>
      <c r="H404" s="23">
        <v>0</v>
      </c>
      <c r="I404" s="23">
        <v>0</v>
      </c>
      <c r="J404" s="23">
        <v>11758</v>
      </c>
      <c r="K404" s="23">
        <v>0</v>
      </c>
      <c r="L404" s="23">
        <v>0</v>
      </c>
      <c r="M404" s="23">
        <v>11758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</row>
    <row r="405" spans="1:22" ht="28.8" x14ac:dyDescent="0.3">
      <c r="A405" s="19" t="s">
        <v>1008</v>
      </c>
      <c r="B405" s="19" t="str">
        <f>IFERROR(VLOOKUP(A405,'[1]Raw Data'!$B:$E,4,0),"")</f>
        <v>LSUC-TBA</v>
      </c>
      <c r="C405" s="20">
        <v>44628</v>
      </c>
      <c r="D405" s="21">
        <v>44197</v>
      </c>
      <c r="E405" s="22" t="s">
        <v>1009</v>
      </c>
      <c r="F405" s="22" t="s">
        <v>1010</v>
      </c>
      <c r="G405" s="21">
        <v>44846</v>
      </c>
      <c r="H405" s="23">
        <v>0</v>
      </c>
      <c r="I405" s="23">
        <v>0</v>
      </c>
      <c r="J405" s="23">
        <v>2887</v>
      </c>
      <c r="K405" s="23">
        <v>0</v>
      </c>
      <c r="L405" s="23">
        <v>7113</v>
      </c>
      <c r="M405" s="23">
        <v>10000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</row>
    <row r="406" spans="1:22" ht="28.8" x14ac:dyDescent="0.3">
      <c r="A406" s="19" t="s">
        <v>1011</v>
      </c>
      <c r="B406" s="19" t="str">
        <f>IFERROR(VLOOKUP(A406,'[1]Raw Data'!$B:$E,4,0),"")</f>
        <v>No CST/19E1946</v>
      </c>
      <c r="C406" s="20">
        <v>44218</v>
      </c>
      <c r="D406" s="21"/>
      <c r="E406" s="22" t="s">
        <v>1012</v>
      </c>
      <c r="F406" s="22" t="s">
        <v>1013</v>
      </c>
      <c r="G406" s="21">
        <v>44872</v>
      </c>
      <c r="H406" s="23">
        <v>0</v>
      </c>
      <c r="I406" s="23">
        <v>0</v>
      </c>
      <c r="J406" s="23">
        <v>0</v>
      </c>
      <c r="K406" s="23">
        <v>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</row>
    <row r="407" spans="1:22" x14ac:dyDescent="0.3">
      <c r="A407" s="19" t="s">
        <v>1014</v>
      </c>
      <c r="B407" s="19" t="str">
        <f>IFERROR(VLOOKUP(A407,'[1]Raw Data'!$B:$E,4,0),"")</f>
        <v>22E-0458</v>
      </c>
      <c r="C407" s="20">
        <v>44638</v>
      </c>
      <c r="D407" s="21">
        <v>44562</v>
      </c>
      <c r="E407" s="22" t="s">
        <v>155</v>
      </c>
      <c r="F407" s="22" t="s">
        <v>1015</v>
      </c>
      <c r="G407" s="21"/>
      <c r="H407" s="23">
        <v>0</v>
      </c>
      <c r="I407" s="23">
        <v>0</v>
      </c>
      <c r="J407" s="23">
        <v>4825</v>
      </c>
      <c r="K407" s="23">
        <v>1000</v>
      </c>
      <c r="L407" s="23">
        <v>20175</v>
      </c>
      <c r="M407" s="23">
        <v>26000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</row>
    <row r="408" spans="1:22" x14ac:dyDescent="0.3">
      <c r="A408" s="19" t="s">
        <v>1016</v>
      </c>
      <c r="B408" s="19" t="str">
        <f>IFERROR(VLOOKUP(A408,'[1]Raw Data'!$B:$E,4,0),"")</f>
        <v>22E-0467</v>
      </c>
      <c r="C408" s="20">
        <v>44642</v>
      </c>
      <c r="D408" s="21">
        <v>44632</v>
      </c>
      <c r="E408" s="22" t="s">
        <v>1017</v>
      </c>
      <c r="F408" s="22" t="s">
        <v>1018</v>
      </c>
      <c r="G408" s="21">
        <v>44648</v>
      </c>
      <c r="H408" s="23">
        <v>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</row>
    <row r="409" spans="1:22" ht="28.8" x14ac:dyDescent="0.3">
      <c r="A409" s="19" t="s">
        <v>1019</v>
      </c>
      <c r="B409" s="19" t="str">
        <f>IFERROR(VLOOKUP(A409,'[1]Raw Data'!$B:$E,4,0),"")</f>
        <v>22E-0542</v>
      </c>
      <c r="C409" s="20">
        <v>44645</v>
      </c>
      <c r="D409" s="21">
        <v>44207</v>
      </c>
      <c r="E409" s="22" t="s">
        <v>1020</v>
      </c>
      <c r="F409" s="22" t="s">
        <v>1021</v>
      </c>
      <c r="G409" s="21">
        <v>44770</v>
      </c>
      <c r="H409" s="23">
        <v>0</v>
      </c>
      <c r="I409" s="23">
        <v>0</v>
      </c>
      <c r="J409" s="23">
        <v>0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</row>
    <row r="410" spans="1:22" ht="28.8" x14ac:dyDescent="0.3">
      <c r="A410" s="19" t="s">
        <v>1022</v>
      </c>
      <c r="B410" s="19" t="str">
        <f>IFERROR(VLOOKUP(A410,'[1]Raw Data'!$B:$E,4,0),"")</f>
        <v>No CST / 22E-0615</v>
      </c>
      <c r="C410" s="20">
        <v>44658</v>
      </c>
      <c r="D410" s="21"/>
      <c r="E410" s="22" t="s">
        <v>1023</v>
      </c>
      <c r="F410" s="22" t="s">
        <v>1024</v>
      </c>
      <c r="G410" s="21"/>
      <c r="H410" s="23">
        <v>0</v>
      </c>
      <c r="I410" s="23">
        <v>0</v>
      </c>
      <c r="J410" s="23">
        <v>0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</row>
    <row r="411" spans="1:22" x14ac:dyDescent="0.3">
      <c r="A411" s="19" t="s">
        <v>1025</v>
      </c>
      <c r="B411" s="19" t="str">
        <f>IFERROR(VLOOKUP(A411,'[1]Raw Data'!$B:$E,4,0),"")</f>
        <v>22E-0685</v>
      </c>
      <c r="C411" s="20">
        <v>44678</v>
      </c>
      <c r="D411" s="21">
        <v>44511</v>
      </c>
      <c r="E411" s="22" t="s">
        <v>416</v>
      </c>
      <c r="F411" s="22" t="s">
        <v>1026</v>
      </c>
      <c r="G411" s="21">
        <v>44823</v>
      </c>
      <c r="H411" s="23">
        <v>0</v>
      </c>
      <c r="I411" s="23">
        <v>0</v>
      </c>
      <c r="J411" s="23">
        <v>0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</row>
    <row r="412" spans="1:22" ht="28.8" x14ac:dyDescent="0.3">
      <c r="A412" s="19" t="s">
        <v>1027</v>
      </c>
      <c r="B412" s="19" t="str">
        <f>IFERROR(VLOOKUP(A412,'[1]Raw Data'!$B:$E,4,0),"")</f>
        <v>No CST / 22E-0894</v>
      </c>
      <c r="C412" s="20">
        <v>44701</v>
      </c>
      <c r="D412" s="21">
        <v>43586</v>
      </c>
      <c r="E412" s="22" t="s">
        <v>617</v>
      </c>
      <c r="F412" s="22" t="s">
        <v>1028</v>
      </c>
      <c r="G412" s="21"/>
      <c r="H412" s="23">
        <v>0</v>
      </c>
      <c r="I412" s="23">
        <v>0</v>
      </c>
      <c r="J412" s="23">
        <v>0</v>
      </c>
      <c r="K412" s="23">
        <v>0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</row>
    <row r="413" spans="1:22" x14ac:dyDescent="0.3">
      <c r="A413" s="19" t="s">
        <v>1029</v>
      </c>
      <c r="B413" s="19" t="str">
        <f>IFERROR(VLOOKUP(A413,'[1]Raw Data'!$B:$E,4,0),"")</f>
        <v>22E-1330</v>
      </c>
      <c r="C413" s="20">
        <v>44768</v>
      </c>
      <c r="D413" s="21">
        <v>44678</v>
      </c>
      <c r="E413" s="22" t="s">
        <v>948</v>
      </c>
      <c r="F413" s="22" t="s">
        <v>1030</v>
      </c>
      <c r="G413" s="21"/>
      <c r="H413" s="23">
        <v>0</v>
      </c>
      <c r="I413" s="23">
        <v>0</v>
      </c>
      <c r="J413" s="23">
        <v>0</v>
      </c>
      <c r="K413" s="23">
        <v>10500</v>
      </c>
      <c r="L413" s="23">
        <v>0</v>
      </c>
      <c r="M413" s="23">
        <v>10500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0</v>
      </c>
      <c r="V413" s="23">
        <v>0</v>
      </c>
    </row>
    <row r="414" spans="1:22" x14ac:dyDescent="0.3">
      <c r="A414" s="19" t="s">
        <v>1031</v>
      </c>
      <c r="B414" s="19" t="str">
        <f>IFERROR(VLOOKUP(A414,'[1]Raw Data'!$B:$E,4,0),"")</f>
        <v>22E-1454</v>
      </c>
      <c r="C414" s="20">
        <v>44776</v>
      </c>
      <c r="D414" s="21">
        <v>44769</v>
      </c>
      <c r="E414" s="22" t="s">
        <v>927</v>
      </c>
      <c r="F414" s="22" t="s">
        <v>1032</v>
      </c>
      <c r="G414" s="21"/>
      <c r="H414" s="23">
        <v>0</v>
      </c>
      <c r="I414" s="23">
        <v>0</v>
      </c>
      <c r="J414" s="23">
        <v>0</v>
      </c>
      <c r="K414" s="23">
        <v>5000</v>
      </c>
      <c r="L414" s="23">
        <v>5000</v>
      </c>
      <c r="M414" s="23">
        <v>10000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0</v>
      </c>
      <c r="U414" s="23">
        <v>0</v>
      </c>
      <c r="V414" s="23">
        <v>0</v>
      </c>
    </row>
    <row r="415" spans="1:22" ht="28.8" x14ac:dyDescent="0.3">
      <c r="A415" s="19" t="s">
        <v>1033</v>
      </c>
      <c r="B415" s="19" t="str">
        <f>IFERROR(VLOOKUP(A415,'[1]Raw Data'!$B:$E,4,0),"")</f>
        <v>No CST</v>
      </c>
      <c r="C415" s="20">
        <v>44798</v>
      </c>
      <c r="D415" s="21"/>
      <c r="E415" s="22" t="s">
        <v>859</v>
      </c>
      <c r="F415" s="22" t="s">
        <v>1034</v>
      </c>
      <c r="G415" s="21"/>
      <c r="H415" s="23">
        <v>0</v>
      </c>
      <c r="I415" s="23">
        <v>0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0</v>
      </c>
      <c r="V415" s="23">
        <v>0</v>
      </c>
    </row>
    <row r="416" spans="1:22" x14ac:dyDescent="0.3">
      <c r="A416" s="19" t="s">
        <v>1035</v>
      </c>
      <c r="B416" s="19" t="str">
        <f>IFERROR(VLOOKUP(A416,'[1]Raw Data'!$B:$E,4,0),"")</f>
        <v>22E1815</v>
      </c>
      <c r="C416" s="20">
        <v>44832</v>
      </c>
      <c r="D416" s="21">
        <v>44691</v>
      </c>
      <c r="E416" s="22" t="s">
        <v>597</v>
      </c>
      <c r="F416" s="22" t="s">
        <v>1036</v>
      </c>
      <c r="G416" s="21"/>
      <c r="H416" s="23">
        <v>0</v>
      </c>
      <c r="I416" s="23">
        <v>0</v>
      </c>
      <c r="J416" s="23">
        <v>0</v>
      </c>
      <c r="K416" s="23">
        <v>35000</v>
      </c>
      <c r="L416" s="23">
        <v>15000</v>
      </c>
      <c r="M416" s="23">
        <v>50000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</row>
    <row r="417" spans="1:22" x14ac:dyDescent="0.3">
      <c r="A417" s="19" t="s">
        <v>1037</v>
      </c>
      <c r="B417" s="19" t="str">
        <f>IFERROR(VLOOKUP(A417,'[1]Raw Data'!$B:$E,4,0),"")</f>
        <v>LSUC-TBA</v>
      </c>
      <c r="C417" s="20">
        <v>44838</v>
      </c>
      <c r="D417" s="21">
        <v>44538</v>
      </c>
      <c r="E417" s="22" t="s">
        <v>842</v>
      </c>
      <c r="F417" s="22" t="s">
        <v>1038</v>
      </c>
      <c r="G417" s="21"/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0</v>
      </c>
      <c r="U417" s="23">
        <v>0</v>
      </c>
      <c r="V417" s="23">
        <v>0</v>
      </c>
    </row>
    <row r="418" spans="1:22" x14ac:dyDescent="0.3">
      <c r="A418" s="19" t="s">
        <v>1039</v>
      </c>
      <c r="B418" s="19" t="str">
        <f>IFERROR(VLOOKUP(A418,'[1]Raw Data'!$B:$E,4,0),"")</f>
        <v>22E-2513</v>
      </c>
      <c r="C418" s="20">
        <v>44915</v>
      </c>
      <c r="D418" s="21">
        <v>44875</v>
      </c>
      <c r="E418" s="22" t="s">
        <v>833</v>
      </c>
      <c r="F418" s="22" t="s">
        <v>1040</v>
      </c>
      <c r="G418" s="21"/>
      <c r="H418" s="23">
        <v>0</v>
      </c>
      <c r="I418" s="23">
        <v>0</v>
      </c>
      <c r="J418" s="23">
        <v>0</v>
      </c>
      <c r="K418" s="23">
        <v>0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</row>
    <row r="419" spans="1:22" x14ac:dyDescent="0.3">
      <c r="A419" s="27" t="s">
        <v>1041</v>
      </c>
      <c r="B419" s="27" t="str">
        <f>IFERROR(VLOOKUP(A419,'[1]Raw Data'!$B:$E,4,0),"")</f>
        <v/>
      </c>
      <c r="C419" s="28"/>
      <c r="D419" s="29"/>
      <c r="E419" s="30"/>
      <c r="F419" s="30"/>
      <c r="G419" s="29"/>
      <c r="H419" s="31">
        <f>SUM($H$8:$H$418)</f>
        <v>2649033</v>
      </c>
      <c r="I419" s="31">
        <f>SUM($I$8:$I$418)</f>
        <v>33011</v>
      </c>
      <c r="J419" s="31">
        <f>SUM($J$8:$J$418)</f>
        <v>3769571.85</v>
      </c>
      <c r="K419" s="31">
        <f>SUM($K$8:$K$418)</f>
        <v>962500</v>
      </c>
      <c r="L419" s="31">
        <f>SUM($L$8:$L$418)</f>
        <v>506570</v>
      </c>
      <c r="M419" s="31">
        <f>SUM($M$8:$M$418)</f>
        <v>7920685.8499999996</v>
      </c>
      <c r="N419" s="31">
        <f>SUM($N$8:$N$418)</f>
        <v>0</v>
      </c>
      <c r="O419" s="31">
        <f>SUM($O$8:$O$418)</f>
        <v>0</v>
      </c>
      <c r="P419" s="31">
        <f>SUM($P$8:$P$418)</f>
        <v>0</v>
      </c>
      <c r="Q419" s="31">
        <f>SUM($Q$8:$Q$418)</f>
        <v>0</v>
      </c>
      <c r="R419" s="31">
        <f>SUM($R$8:$R$418)</f>
        <v>0</v>
      </c>
      <c r="S419" s="31">
        <f>SUM($S$8:$S$418)</f>
        <v>550000</v>
      </c>
      <c r="T419" s="31">
        <f>SUM($T$8:$T$418)</f>
        <v>0</v>
      </c>
      <c r="U419" s="31">
        <f>SUM($U$8:$U$418)</f>
        <v>0</v>
      </c>
      <c r="V419" s="31">
        <f>SUM($V$8:$V$418)</f>
        <v>550000</v>
      </c>
    </row>
  </sheetData>
  <mergeCells count="2">
    <mergeCell ref="H6:M6"/>
    <mergeCell ref="N6:V6"/>
  </mergeCells>
  <pageMargins left="0.25" right="0.25" top="0.75" bottom="0.75" header="0.3" footer="0.3"/>
  <pageSetup paperSize="5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WeirFoulds LLP</vt:lpstr>
      <vt:lpstr>'WeirFoulds LLP'!Print_Area</vt:lpstr>
      <vt:lpstr>'WeirFoulds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2023-02-02T17:58:29Z</dcterms:created>
  <dcterms:modified xsi:type="dcterms:W3CDTF">2023-02-02T17:58:31Z</dcterms:modified>
</cp:coreProperties>
</file>